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6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Override PartName="/xl/revisions/revisionLog14111.xml" ContentType="application/vnd.openxmlformats-officedocument.spreadsheetml.revisionLog+xml"/>
  <Default Extension="rels" ContentType="application/vnd.openxmlformats-package.relationships+xml"/>
  <Override PartName="/xl/revisions/revisionLog151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18.xml" ContentType="application/vnd.openxmlformats-officedocument.spreadsheetml.revisionLog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3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revisionLog15.xml" ContentType="application/vnd.openxmlformats-officedocument.spreadsheetml.revisionLog+xml"/>
  <Override PartName="/xl/revisions/revisionLog14.xml" ContentType="application/vnd.openxmlformats-officedocument.spreadsheetml.revisionLo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revisions/revisionLog12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511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  <Override PartName="/xl/revisions/revisionLog13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workbookProtection lockRevision="1"/>
  <bookViews>
    <workbookView xWindow="360" yWindow="15" windowWidth="20730" windowHeight="9720"/>
  </bookViews>
  <sheets>
    <sheet name="Лист1" sheetId="1" r:id="rId1"/>
  </sheets>
  <calcPr calcId="124519"/>
  <customWorkbookViews>
    <customWorkbookView name="Пользователь Windows - Личное представление" guid="{512C5D5C-A33E-4CA8-B482-79099EDCE57B}" mergeInterval="0" personalView="1" maximized="1" xWindow="1" yWindow="1" windowWidth="1366" windowHeight="538" activeSheetId="1"/>
  </customWorkbookViews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J184"/>
  <c r="J195" s="1"/>
  <c r="I184"/>
  <c r="H184"/>
  <c r="G184"/>
  <c r="F184"/>
  <c r="F195" s="1"/>
  <c r="B176"/>
  <c r="A176"/>
  <c r="L175"/>
  <c r="J175"/>
  <c r="I175"/>
  <c r="H175"/>
  <c r="G175"/>
  <c r="F175"/>
  <c r="B166"/>
  <c r="A166"/>
  <c r="L165"/>
  <c r="L176" s="1"/>
  <c r="J165"/>
  <c r="I165"/>
  <c r="H165"/>
  <c r="G165"/>
  <c r="F165"/>
  <c r="B157"/>
  <c r="A157"/>
  <c r="L156"/>
  <c r="B147"/>
  <c r="A147"/>
  <c r="L146"/>
  <c r="L157" s="1"/>
  <c r="J146"/>
  <c r="J156" s="1"/>
  <c r="I146"/>
  <c r="I156" s="1"/>
  <c r="H146"/>
  <c r="H156" s="1"/>
  <c r="G146"/>
  <c r="G156" s="1"/>
  <c r="F146"/>
  <c r="F156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G127"/>
  <c r="F127"/>
  <c r="F138" s="1"/>
  <c r="B119"/>
  <c r="A119"/>
  <c r="L118"/>
  <c r="J118"/>
  <c r="I118"/>
  <c r="H118"/>
  <c r="G118"/>
  <c r="F118"/>
  <c r="B109"/>
  <c r="A109"/>
  <c r="L108"/>
  <c r="L119" s="1"/>
  <c r="J108"/>
  <c r="I108"/>
  <c r="H108"/>
  <c r="G108"/>
  <c r="F108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F89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G70"/>
  <c r="F70"/>
  <c r="F81" s="1"/>
  <c r="B62"/>
  <c r="A62"/>
  <c r="L61"/>
  <c r="J61"/>
  <c r="I61"/>
  <c r="H61"/>
  <c r="G61"/>
  <c r="F61"/>
  <c r="B52"/>
  <c r="A52"/>
  <c r="L51"/>
  <c r="L62" s="1"/>
  <c r="J51"/>
  <c r="I51"/>
  <c r="H51"/>
  <c r="G51"/>
  <c r="F51"/>
  <c r="B43"/>
  <c r="A43"/>
  <c r="L42"/>
  <c r="J42"/>
  <c r="I42"/>
  <c r="H42"/>
  <c r="G42"/>
  <c r="F42"/>
  <c r="B33"/>
  <c r="A33"/>
  <c r="L32"/>
  <c r="L43" s="1"/>
  <c r="J32"/>
  <c r="I32"/>
  <c r="H32"/>
  <c r="G32"/>
  <c r="F32"/>
  <c r="F43" s="1"/>
  <c r="B24"/>
  <c r="A24"/>
  <c r="L23"/>
  <c r="J23"/>
  <c r="I23"/>
  <c r="H23"/>
  <c r="G23"/>
  <c r="F23"/>
  <c r="B14"/>
  <c r="A14"/>
  <c r="L13"/>
  <c r="L24" s="1"/>
  <c r="J13"/>
  <c r="I13"/>
  <c r="I24" s="1"/>
  <c r="H13"/>
  <c r="H24" s="1"/>
  <c r="G13"/>
  <c r="F13"/>
  <c r="G176" l="1"/>
  <c r="G138"/>
  <c r="I43"/>
  <c r="F176"/>
  <c r="J176"/>
  <c r="I176"/>
  <c r="I157"/>
  <c r="J157"/>
  <c r="G195"/>
  <c r="H43"/>
  <c r="G24"/>
  <c r="F24"/>
  <c r="L195"/>
  <c r="L196" s="1"/>
  <c r="H157"/>
  <c r="F157"/>
  <c r="J62"/>
  <c r="I62"/>
  <c r="J43"/>
  <c r="H176"/>
  <c r="H138"/>
  <c r="H195"/>
  <c r="I195"/>
  <c r="G157"/>
  <c r="H119"/>
  <c r="G119"/>
  <c r="I119"/>
  <c r="F119"/>
  <c r="J119"/>
  <c r="F100"/>
  <c r="H81"/>
  <c r="G81"/>
  <c r="G100"/>
  <c r="G62"/>
  <c r="H62"/>
  <c r="F62"/>
  <c r="G43"/>
  <c r="J24"/>
  <c r="I196" l="1"/>
  <c r="H196"/>
  <c r="F196"/>
  <c r="J196"/>
  <c r="G196"/>
</calcChain>
</file>

<file path=xl/sharedStrings.xml><?xml version="1.0" encoding="utf-8"?>
<sst xmlns="http://schemas.openxmlformats.org/spreadsheetml/2006/main" count="319" uniqueCount="101">
  <si>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</si>
  <si>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</si>
  <si>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</si>
  <si>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</si>
  <si>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</si>
  <si>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</si>
  <si>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</si>
  <si>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</si>
  <si>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</si>
  <si>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</si>
  <si>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</si>
  <si>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</si>
  <si>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</si>
  <si>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</si>
  <si>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</si>
  <si>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</si>
  <si>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</si>
  <si>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</si>
  <si>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</si>
  <si>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</si>
  <si>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</si>
  <si>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</si>
  <si>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</si>
  <si>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</si>
  <si>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</si>
  <si>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</si>
  <si>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</si>
  <si>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</si>
  <si>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</si>
  <si>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</si>
  <si>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</si>
  <si>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</si>
  <si>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</si>
  <si>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</si>
  <si>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</si>
  <si>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</si>
  <si>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</si>
  <si>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</si>
  <si>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</si>
  <si>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</si>
  <si>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Орлова В,Г.</t>
  </si>
  <si>
    <t>Макаронные изделия отварные с маслом сливочным</t>
  </si>
  <si>
    <t>202/309</t>
  </si>
  <si>
    <t>Сосиски отварные</t>
  </si>
  <si>
    <t>Кофейный напиток с молоком</t>
  </si>
  <si>
    <t>Хлеб пшеничный</t>
  </si>
  <si>
    <t>Суп картофельный с фасолью</t>
  </si>
  <si>
    <t>Курица тушеная с овощами в соусе</t>
  </si>
  <si>
    <t>Рис отварной с маслом сливочным</t>
  </si>
  <si>
    <t>Чай с сахаром</t>
  </si>
  <si>
    <t>Селижаровское МОУ СОШ№1,Селижаровское МОУ СОШ №2(Селижаровское МБУ "Комбинат школьного питания)</t>
  </si>
  <si>
    <t>сладкое</t>
  </si>
  <si>
    <t>Хлеб ржаной</t>
  </si>
  <si>
    <t>Котлета рыбная</t>
  </si>
  <si>
    <t>Пюре картофельное</t>
  </si>
  <si>
    <t>Кисель из концентратов</t>
  </si>
  <si>
    <t>Рассольник Ленинградский</t>
  </si>
  <si>
    <t>Капуста тушеная с мясом</t>
  </si>
  <si>
    <t>241/321</t>
  </si>
  <si>
    <t>Компот из плодов</t>
  </si>
  <si>
    <t>Суп картофельный с горохом</t>
  </si>
  <si>
    <t xml:space="preserve">Каша рисовая молочная с маслом сливочным </t>
  </si>
  <si>
    <t>Какао с молоком</t>
  </si>
  <si>
    <t>Суп рыбный</t>
  </si>
  <si>
    <t>Жаркое по домашнему</t>
  </si>
  <si>
    <t>Макароны отварные с сыром</t>
  </si>
  <si>
    <t>202/204</t>
  </si>
  <si>
    <t>Котлета рубленая из курицы</t>
  </si>
  <si>
    <t>Гречка отварная с маслом сливочным</t>
  </si>
  <si>
    <t>171/302</t>
  </si>
  <si>
    <t>Овощное рагу с мясом</t>
  </si>
  <si>
    <t>Котлета мясная(с соусом)</t>
  </si>
  <si>
    <t>Борщ со свежей капустой и картофелем</t>
  </si>
  <si>
    <t>Сосиска отварная(с соусом)</t>
  </si>
  <si>
    <t>Гуляш из мяса</t>
  </si>
  <si>
    <t>Рыба припущенная</t>
  </si>
  <si>
    <t>Каша молочная из пшенной крупа с маслом сливочным</t>
  </si>
  <si>
    <t>Суп картофельный с макаронными изделиями и курицей</t>
  </si>
  <si>
    <t>Макаронные изделия отварные со сливочным маслом</t>
  </si>
  <si>
    <t>202/209</t>
  </si>
  <si>
    <t>Кекс Селижаровский</t>
  </si>
  <si>
    <t>Сок</t>
  </si>
  <si>
    <t>Бутерброд с сыром</t>
  </si>
  <si>
    <t>Щи из свежей капусты с картофелем</t>
  </si>
  <si>
    <t>Гор блюдо</t>
  </si>
  <si>
    <t>Сладкое</t>
  </si>
  <si>
    <t xml:space="preserve">Плов </t>
  </si>
  <si>
    <t xml:space="preserve">Чай с сахаром </t>
  </si>
  <si>
    <t>Каша молочная из гречневой крупы с маслом сливочным</t>
  </si>
  <si>
    <t>Блины с начинкой</t>
  </si>
  <si>
    <t>Запеканка из творога</t>
  </si>
  <si>
    <t>Печенье</t>
  </si>
  <si>
    <t>Фрукты</t>
  </si>
  <si>
    <t>Компот из фруктов и изюма</t>
  </si>
  <si>
    <t>Вафли Твист</t>
  </si>
  <si>
    <t>Компот из кураги и изюма</t>
  </si>
  <si>
    <t>Бутерброд с колбасой</t>
  </si>
  <si>
    <t>Блины  с повидлом)</t>
  </si>
  <si>
    <t>Батончик</t>
  </si>
  <si>
    <t>Пироженное Хиппово</t>
  </si>
  <si>
    <t>Шоколад Аленка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</si>
</sst>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11.xml"/><Relationship Id="rId26" Type="http://schemas.openxmlformats.org/officeDocument/2006/relationships/revisionLog" Target="revisionLog12.xml"/><Relationship Id="rId42" Type="http://schemas.openxmlformats.org/officeDocument/2006/relationships/revisionLog" Target="revisionLog13.xml"/><Relationship Id="rId34" Type="http://schemas.openxmlformats.org/officeDocument/2006/relationships/revisionLog" Target="revisionLog131.xml"/><Relationship Id="rId38" Type="http://schemas.openxmlformats.org/officeDocument/2006/relationships/revisionLog" Target="revisionLog15.xml"/><Relationship Id="rId25" Type="http://schemas.openxmlformats.org/officeDocument/2006/relationships/revisionLog" Target="revisionLog1311.xml"/><Relationship Id="rId33" Type="http://schemas.openxmlformats.org/officeDocument/2006/relationships/revisionLog" Target="revisionLog14.xml"/><Relationship Id="rId29" Type="http://schemas.openxmlformats.org/officeDocument/2006/relationships/revisionLog" Target="revisionLog141.xml"/><Relationship Id="rId41" Type="http://schemas.openxmlformats.org/officeDocument/2006/relationships/revisionLog" Target="revisionLog16.xml"/><Relationship Id="rId40" Type="http://schemas.openxmlformats.org/officeDocument/2006/relationships/revisionLog" Target="revisionLog17.xml"/><Relationship Id="rId32" Type="http://schemas.openxmlformats.org/officeDocument/2006/relationships/revisionLog" Target="revisionLog151.xml"/><Relationship Id="rId37" Type="http://schemas.openxmlformats.org/officeDocument/2006/relationships/revisionLog" Target="revisionLog161.xml"/><Relationship Id="rId36" Type="http://schemas.openxmlformats.org/officeDocument/2006/relationships/revisionLog" Target="revisionLog1611.xml"/><Relationship Id="rId28" Type="http://schemas.openxmlformats.org/officeDocument/2006/relationships/revisionLog" Target="revisionLog1411.xml"/><Relationship Id="rId31" Type="http://schemas.openxmlformats.org/officeDocument/2006/relationships/revisionLog" Target="revisionLog1511.xml"/><Relationship Id="rId44" Type="http://schemas.openxmlformats.org/officeDocument/2006/relationships/revisionLog" Target="revisionLog1.xml"/><Relationship Id="rId35" Type="http://schemas.openxmlformats.org/officeDocument/2006/relationships/revisionLog" Target="revisionLog16111.xml"/><Relationship Id="rId27" Type="http://schemas.openxmlformats.org/officeDocument/2006/relationships/revisionLog" Target="revisionLog14111.xml"/><Relationship Id="rId30" Type="http://schemas.openxmlformats.org/officeDocument/2006/relationships/revisionLog" Target="revisionLog15111.xml"/><Relationship Id="rId43" Type="http://schemas.openxmlformats.org/officeDocument/2006/relationships/revisionLog" Target="revisionLog18.xml"/></Relationships>
</file>

<file path=xl/revisions/revisionHeaders.xml><?xml version="1.0" encoding="utf-8"?>
<headers xmlns="http://schemas.openxmlformats.org/spreadsheetml/2006/main" xmlns:r="http://schemas.openxmlformats.org/officeDocument/2006/relationships" guid="{0D067F99-708F-4B03-B1BB-39D2D1E25B7E}" diskRevisions="1" revisionId="1107" version="44" protected="1">
  <header guid="{A4FEE0DF-2553-49EA-9FD7-9BB9DB88B4CF}" dateTime="2026-01-23T11:10:00" maxSheetId="2" userName="Пользователь Windows" r:id="rId25" minRId="711" maxRId="724">
    <sheetIdMap count="1">
      <sheetId val="1"/>
    </sheetIdMap>
  </header>
  <header guid="{483D5632-D57F-4F55-83A1-6398E1FF4818}" dateTime="2026-01-23T13:29:30" maxSheetId="2" userName="Пользователь Windows" r:id="rId26" minRId="725" maxRId="731">
    <sheetIdMap count="1">
      <sheetId val="1"/>
    </sheetIdMap>
  </header>
  <header guid="{E2B6583C-8A1D-4598-ACFC-EAD555AE278B}" dateTime="2026-01-26T11:35:41" maxSheetId="2" userName="Пользователь Windows" r:id="rId27" minRId="732" maxRId="751">
    <sheetIdMap count="1">
      <sheetId val="1"/>
    </sheetIdMap>
  </header>
  <header guid="{D44E252F-22AC-4019-887A-DC2A901862C2}" dateTime="2026-01-27T09:11:30" maxSheetId="2" userName="Пользователь Windows" r:id="rId28" minRId="752" maxRId="778">
    <sheetIdMap count="1">
      <sheetId val="1"/>
    </sheetIdMap>
  </header>
  <header guid="{3F55B703-B2B7-4796-B3B1-4A27DF974E23}" dateTime="2026-01-28T12:57:35" maxSheetId="2" userName="Пользователь Windows" r:id="rId29" minRId="779" maxRId="805">
    <sheetIdMap count="1">
      <sheetId val="1"/>
    </sheetIdMap>
  </header>
  <header guid="{962BA551-E4D0-4BC1-92AC-84DF178DC3EC}" dateTime="2026-01-29T09:12:11" maxSheetId="2" userName="Пользователь Windows" r:id="rId30" minRId="806" maxRId="827">
    <sheetIdMap count="1">
      <sheetId val="1"/>
    </sheetIdMap>
  </header>
  <header guid="{8FA85EA8-0251-4CE5-AF50-8E20960A6963}" dateTime="2026-01-29T13:34:41" maxSheetId="2" userName="Пользователь Windows" r:id="rId31" minRId="828" maxRId="846">
    <sheetIdMap count="1">
      <sheetId val="1"/>
    </sheetIdMap>
  </header>
  <header guid="{68879650-A722-4026-81EB-9BA8F8B49D1D}" dateTime="2026-01-30T11:11:47" maxSheetId="2" userName="Пользователь Windows" r:id="rId32" minRId="847" maxRId="870">
    <sheetIdMap count="1">
      <sheetId val="1"/>
    </sheetIdMap>
  </header>
  <header guid="{D89DF031-2A79-48C5-8219-7C568E3D39FA}" dateTime="2026-01-30T11:46:27" maxSheetId="2" userName="Пользователь Windows" r:id="rId33" minRId="871" maxRId="890">
    <sheetIdMap count="1">
      <sheetId val="1"/>
    </sheetIdMap>
  </header>
  <header guid="{C4E0F22B-0102-422B-8FA7-069A80D10F69}" dateTime="2026-01-30T13:10:31" maxSheetId="2" userName="Пользователь Windows" r:id="rId34" minRId="891" maxRId="892">
    <sheetIdMap count="1">
      <sheetId val="1"/>
    </sheetIdMap>
  </header>
  <header guid="{3228D506-9EFB-4724-A5B6-3A112D095026}" dateTime="2026-02-04T13:49:18" maxSheetId="2" userName="Пользователь Windows" r:id="rId35" minRId="893" maxRId="910">
    <sheetIdMap count="1">
      <sheetId val="1"/>
    </sheetIdMap>
  </header>
  <header guid="{C936E661-ADF4-4AB0-9A47-05CD7A3BC149}" dateTime="2026-02-06T12:05:57" maxSheetId="2" userName="Пользователь Windows" r:id="rId36" minRId="911" maxRId="933">
    <sheetIdMap count="1">
      <sheetId val="1"/>
    </sheetIdMap>
  </header>
  <header guid="{CA8F8FFF-3398-4EB8-AE72-B86E7C991BA6}" dateTime="2026-02-06T12:06:57" maxSheetId="2" userName="Пользователь Windows" r:id="rId37" minRId="934" maxRId="935">
    <sheetIdMap count="1">
      <sheetId val="1"/>
    </sheetIdMap>
  </header>
  <header guid="{8A01306D-B61C-4C3D-9D67-F3405B268A91}" dateTime="2026-02-10T09:08:48" maxSheetId="2" userName="Пользователь Windows" r:id="rId38" minRId="936" maxRId="955">
    <sheetIdMap count="1">
      <sheetId val="1"/>
    </sheetIdMap>
  </header>
  <header guid="{CB334236-A8DB-4B39-A1D4-D5E9A70EB097}" dateTime="2026-02-11T10:20:23" maxSheetId="2" userName="Пользователь Windows" r:id="rId39" minRId="956" maxRId="993">
    <sheetIdMap count="1">
      <sheetId val="1"/>
    </sheetIdMap>
  </header>
  <header guid="{E2BED247-EEC4-4DED-A3AD-AD0233ED9C42}" dateTime="2026-02-13T10:28:14" maxSheetId="2" userName="Пользователь Windows" r:id="rId40" minRId="994" maxRId="1027">
    <sheetIdMap count="1">
      <sheetId val="1"/>
    </sheetIdMap>
  </header>
  <header guid="{1F614646-256D-4301-A2AC-84CAD1773C84}" dateTime="2026-02-13T10:41:23" maxSheetId="2" userName="Пользователь Windows" r:id="rId41" minRId="1028" maxRId="1035">
    <sheetIdMap count="1">
      <sheetId val="1"/>
    </sheetIdMap>
  </header>
  <header guid="{067FAEA3-A26D-4F7D-A8BA-5F427DC089F4}" dateTime="2026-02-17T09:35:30" maxSheetId="2" userName="Пользователь Windows" r:id="rId42" minRId="1036" maxRId="1063">
    <sheetIdMap count="1">
      <sheetId val="1"/>
    </sheetIdMap>
  </header>
  <header guid="{9E1DBE57-062E-4E4A-81CE-673AEF90631B}" dateTime="2026-02-17T10:24:54" maxSheetId="2" userName="Пользователь Windows" r:id="rId43" minRId="1064" maxRId="1087">
    <sheetIdMap count="1">
      <sheetId val="1"/>
    </sheetIdMap>
  </header>
  <header guid="{0D067F99-708F-4B03-B1BB-39D2D1E25B7E}" dateTime="2026-02-19T09:56:47" maxSheetId="2" userName="Пользователь Windows" r:id="rId44" minRId="1088" maxRId="110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1088" sId="1">
    <oc r="E183" t="inlineStr">
      <is>
        <t>Печенье</t>
      </is>
    </oc>
    <nc r="E183"/>
  </rcc>
  <rcc rId="1089" sId="1">
    <oc r="F183">
      <v>100</v>
    </oc>
    <nc r="F183"/>
  </rcc>
  <rcc rId="1090" sId="1">
    <oc r="G183">
      <v>8</v>
    </oc>
    <nc r="G183"/>
  </rcc>
  <rcc rId="1091" sId="1">
    <oc r="H183">
      <v>13</v>
    </oc>
    <nc r="H183"/>
  </rcc>
  <rcc rId="1092" sId="1">
    <oc r="I183">
      <v>67</v>
    </oc>
    <nc r="I183"/>
  </rcc>
  <rcc rId="1093" sId="1">
    <oc r="J183">
      <v>420</v>
    </oc>
    <nc r="J183"/>
  </rcc>
  <rcc rId="1094" sId="1">
    <nc r="E181" t="inlineStr">
      <is>
        <t>Фрукты</t>
      </is>
    </nc>
  </rcc>
  <rcc rId="1095" sId="1">
    <nc r="F181">
      <v>100</v>
    </nc>
  </rcc>
  <rcc rId="1096" sId="1">
    <nc r="G181">
      <v>1</v>
    </nc>
  </rcc>
  <rcc rId="1097" sId="1">
    <nc r="H181">
      <v>0</v>
    </nc>
  </rcc>
  <rcc rId="1098" sId="1">
    <nc r="I181">
      <v>7.5</v>
    </nc>
  </rcc>
  <rcc rId="1099" sId="1">
    <nc r="J181">
      <v>38</v>
    </nc>
  </rcc>
  <rcc rId="1100" sId="1">
    <nc r="E192" t="inlineStr">
      <is>
        <t>фрукты</t>
      </is>
    </nc>
  </rcc>
  <rcc rId="1101" sId="1">
    <nc r="F192">
      <v>100</v>
    </nc>
  </rcc>
  <rcc rId="1102" sId="1">
    <nc r="G192">
      <v>1</v>
    </nc>
  </rcc>
  <rcc rId="1103" sId="1">
    <nc r="H192">
      <v>0</v>
    </nc>
  </rcc>
  <rcc rId="1104" sId="1">
    <nc r="I192">
      <v>7</v>
    </nc>
  </rcc>
  <rcc rId="1105" sId="1">
    <nc r="J192">
      <v>40</v>
    </nc>
  </rcc>
  <rcc rId="1106" sId="1">
    <nc r="K192">
      <v>338</v>
    </nc>
  </rcc>
  <rcc rId="1107" sId="1">
    <nc r="D192" t="inlineStr">
      <is>
        <t>Фрукты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956" sId="1">
    <oc r="E67" t="inlineStr">
      <is>
        <t>Фрукты</t>
      </is>
    </oc>
    <nc r="E67" t="inlineStr">
      <is>
        <t>Сок</t>
      </is>
    </nc>
  </rcc>
  <rcc rId="957" sId="1">
    <oc r="F67">
      <v>300</v>
    </oc>
    <nc r="F67">
      <v>200</v>
    </nc>
  </rcc>
  <rcc rId="958" sId="1">
    <oc r="J67">
      <v>141</v>
    </oc>
    <nc r="J67">
      <v>90</v>
    </nc>
  </rcc>
  <rcc rId="959" sId="1">
    <oc r="K67">
      <v>338</v>
    </oc>
    <nc r="K67"/>
  </rcc>
  <rcc rId="960" sId="1">
    <nc r="E64" t="inlineStr">
      <is>
        <t>Бутерброд с сыром</t>
      </is>
    </nc>
  </rcc>
  <rcc rId="961" sId="1">
    <nc r="F64">
      <v>40</v>
    </nc>
  </rcc>
  <rcc rId="962" sId="1">
    <nc r="G64">
      <v>8</v>
    </nc>
  </rcc>
  <rcc rId="963" sId="1">
    <nc r="H64">
      <v>7</v>
    </nc>
  </rcc>
  <rcc rId="964" sId="1">
    <nc r="I64">
      <v>9</v>
    </nc>
  </rcc>
  <rcc rId="965" sId="1">
    <nc r="J64">
      <v>100</v>
    </nc>
  </rcc>
  <rcc rId="966" sId="1">
    <nc r="K64">
      <v>7</v>
    </nc>
  </rcc>
  <rcc rId="967" sId="1">
    <nc r="D78" t="inlineStr">
      <is>
        <t>сладкое</t>
      </is>
    </nc>
  </rcc>
  <rcc rId="968" sId="1">
    <nc r="E78" t="inlineStr">
      <is>
        <t>Печенье</t>
      </is>
    </nc>
  </rcc>
  <rcc rId="969" sId="1">
    <nc r="F78">
      <v>50</v>
    </nc>
  </rcc>
  <rcc rId="970" sId="1">
    <nc r="G78">
      <v>4</v>
    </nc>
  </rcc>
  <rcc rId="971" sId="1">
    <nc r="H78">
      <v>7</v>
    </nc>
  </rcc>
  <rcc rId="972" sId="1">
    <nc r="I78">
      <v>34</v>
    </nc>
  </rcc>
  <rcc rId="973" sId="1">
    <nc r="J78">
      <v>210</v>
    </nc>
  </rcc>
  <rcc rId="974" sId="1">
    <nc r="D97" t="inlineStr">
      <is>
        <t>сладкое</t>
      </is>
    </nc>
  </rcc>
  <rcc rId="975" sId="1">
    <nc r="E97" t="inlineStr">
      <is>
        <t>Печенье</t>
      </is>
    </nc>
  </rcc>
  <rcc rId="976" sId="1">
    <nc r="F97">
      <v>50</v>
    </nc>
  </rcc>
  <rcc rId="977" sId="1">
    <nc r="G97">
      <v>4</v>
    </nc>
  </rcc>
  <rcc rId="978" sId="1">
    <nc r="H97">
      <v>7</v>
    </nc>
  </rcc>
  <rcc rId="979" sId="1">
    <nc r="I97">
      <v>34</v>
    </nc>
  </rcc>
  <rcc rId="980" sId="1">
    <nc r="J97">
      <v>210</v>
    </nc>
  </rcc>
  <rcc rId="981" sId="1">
    <nc r="E83" t="inlineStr">
      <is>
        <t>Бутерброд с колбасой</t>
      </is>
    </nc>
  </rcc>
  <rcc rId="982" sId="1">
    <nc r="F83">
      <v>40</v>
    </nc>
  </rcc>
  <rcc rId="983" sId="1">
    <nc r="G83">
      <v>5</v>
    </nc>
  </rcc>
  <rcc rId="984" sId="1">
    <nc r="H83">
      <v>8</v>
    </nc>
  </rcc>
  <rcc rId="985" sId="1">
    <nc r="I83">
      <v>14</v>
    </nc>
  </rcc>
  <rcc rId="986" sId="1">
    <nc r="J83">
      <v>120</v>
    </nc>
  </rcc>
  <rcc rId="987" sId="1">
    <nc r="K83">
      <v>6</v>
    </nc>
  </rcc>
  <rcc rId="988" sId="1">
    <oc r="E87" t="inlineStr">
      <is>
        <t>Печенье</t>
      </is>
    </oc>
    <nc r="E87" t="inlineStr">
      <is>
        <t>Батончик</t>
      </is>
    </nc>
  </rcc>
  <rcc rId="989" sId="1">
    <oc r="F87">
      <v>100</v>
    </oc>
    <nc r="F87">
      <v>40</v>
    </nc>
  </rcc>
  <rcc rId="990" sId="1">
    <oc r="G87">
      <v>8</v>
    </oc>
    <nc r="G87">
      <v>5</v>
    </nc>
  </rcc>
  <rcc rId="991" sId="1">
    <oc r="H87">
      <v>13</v>
    </oc>
    <nc r="H87">
      <v>6</v>
    </nc>
  </rcc>
  <rcc rId="992" sId="1">
    <oc r="I87">
      <v>67</v>
    </oc>
    <nc r="I87">
      <v>30.8</v>
    </nc>
  </rcc>
  <rcc rId="993" sId="1">
    <oc r="J87">
      <v>420</v>
    </oc>
    <nc r="J87">
      <v>180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725" sId="1">
    <oc r="F6">
      <v>180</v>
    </oc>
    <nc r="F6">
      <v>150</v>
    </nc>
  </rcc>
  <rcc rId="726" sId="1">
    <oc r="E12" t="inlineStr">
      <is>
        <t>Кекс  Селижаровский</t>
      </is>
    </oc>
    <nc r="E12" t="inlineStr">
      <is>
        <t>Шоколад Аленка</t>
      </is>
    </nc>
  </rcc>
  <rcc rId="727" sId="1">
    <oc r="F12">
      <v>60</v>
    </oc>
    <nc r="F12">
      <v>15</v>
    </nc>
  </rcc>
  <rcc rId="728" sId="1">
    <oc r="G12">
      <v>3</v>
    </oc>
    <nc r="G12">
      <v>1</v>
    </nc>
  </rcc>
  <rcc rId="729" sId="1">
    <oc r="H12">
      <v>10</v>
    </oc>
    <nc r="H12">
      <v>4.8</v>
    </nc>
  </rcc>
  <rcc rId="730" sId="1">
    <oc r="I12">
      <v>13</v>
    </oc>
    <nc r="I12">
      <v>8.4</v>
    </nc>
  </rcc>
  <rcc rId="731" sId="1">
    <oc r="J12">
      <v>294</v>
    </oc>
    <nc r="J12">
      <v>81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>
  <rcc rId="1036" sId="1">
    <oc r="E144" t="inlineStr">
      <is>
        <t>Печенье</t>
      </is>
    </oc>
    <nc r="E144"/>
  </rcc>
  <rcc rId="1037" sId="1">
    <oc r="F144">
      <v>100</v>
    </oc>
    <nc r="F144"/>
  </rcc>
  <rcc rId="1038" sId="1">
    <oc r="G144">
      <v>8</v>
    </oc>
    <nc r="G144"/>
  </rcc>
  <rcc rId="1039" sId="1">
    <oc r="H144">
      <v>13</v>
    </oc>
    <nc r="H144"/>
  </rcc>
  <rcc rId="1040" sId="1">
    <oc r="I144">
      <v>67</v>
    </oc>
    <nc r="I144"/>
  </rcc>
  <rcc rId="1041" sId="1">
    <oc r="J144">
      <v>420</v>
    </oc>
    <nc r="J144"/>
  </rcc>
  <rcc rId="1042" sId="1">
    <nc r="E143" t="inlineStr">
      <is>
        <t>фрукты</t>
      </is>
    </nc>
  </rcc>
  <rcc rId="1043" sId="1">
    <nc r="F143">
      <v>100</v>
    </nc>
  </rcc>
  <rcc rId="1044" sId="1">
    <nc r="G143">
      <v>1</v>
    </nc>
  </rcc>
  <rcc rId="1045" sId="1">
    <nc r="H143">
      <v>0</v>
    </nc>
  </rcc>
  <rcc rId="1046" sId="1">
    <nc r="I143">
      <v>7</v>
    </nc>
  </rcc>
  <rcc rId="1047" sId="1">
    <nc r="J143">
      <v>40</v>
    </nc>
  </rcc>
  <rcc rId="1048" sId="1">
    <nc r="K143">
      <v>338</v>
    </nc>
  </rcc>
  <rcc rId="1049" sId="1" odxf="1" dxf="1">
    <nc r="D154" t="inlineStr">
      <is>
        <t>фрукты</t>
      </is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050" sId="1">
    <nc r="E154" t="inlineStr">
      <is>
        <t>фрукты</t>
      </is>
    </nc>
  </rcc>
  <rcc rId="1051" sId="1">
    <nc r="F154">
      <v>100</v>
    </nc>
  </rcc>
  <rcc rId="1052" sId="1">
    <nc r="G154">
      <v>1</v>
    </nc>
  </rcc>
  <rcc rId="1053" sId="1">
    <nc r="H154">
      <v>0</v>
    </nc>
  </rcc>
  <rcc rId="1054" sId="1">
    <nc r="I154">
      <v>7</v>
    </nc>
  </rcc>
  <rcc rId="1055" sId="1">
    <nc r="J154">
      <v>40</v>
    </nc>
  </rcc>
  <rcc rId="1056" sId="1">
    <nc r="K154">
      <v>338</v>
    </nc>
  </rcc>
  <rcc rId="1057" sId="1">
    <oc r="D155" t="inlineStr">
      <is>
        <t>итого</t>
      </is>
    </oc>
    <nc r="D155"/>
  </rcc>
  <rcc rId="1058" sId="1">
    <oc r="F155">
      <f>SUM(F146:F154)</f>
    </oc>
    <nc r="F155"/>
  </rcc>
  <rcc rId="1059" sId="1">
    <oc r="G155">
      <f>SUM(G146:G154)</f>
    </oc>
    <nc r="G155"/>
  </rcc>
  <rcc rId="1060" sId="1">
    <oc r="H155">
      <f>SUM(H146:H154)</f>
    </oc>
    <nc r="H155"/>
  </rcc>
  <rcc rId="1061" sId="1">
    <oc r="I155">
      <f>SUM(I146:I154)</f>
    </oc>
    <nc r="I155"/>
  </rcc>
  <rcc rId="1062" sId="1">
    <oc r="J155">
      <f>SUM(J146:J154)</f>
    </oc>
    <nc r="J155"/>
  </rcc>
  <rcc rId="1063" sId="1">
    <oc r="L155">
      <f>SUM(L146:L154)</f>
    </oc>
    <nc r="L155"/>
  </rcc>
</revisions>
</file>

<file path=xl/revisions/revisionLog14.xml><?xml version="1.0" encoding="utf-8"?>
<revisions xmlns="http://schemas.openxmlformats.org/spreadsheetml/2006/main" xmlns:r="http://schemas.openxmlformats.org/officeDocument/2006/relationships">
  <rcc rId="871" sId="1">
    <oc r="E144" t="inlineStr">
      <is>
        <t>Кекс Селижаровский</t>
      </is>
    </oc>
    <nc r="E144" t="inlineStr">
      <is>
        <t>Печенье</t>
      </is>
    </nc>
  </rcc>
  <rcc rId="872" sId="1">
    <oc r="F144">
      <v>60</v>
    </oc>
    <nc r="F144">
      <v>100</v>
    </nc>
  </rcc>
  <rcc rId="873" sId="1">
    <oc r="G144">
      <v>3.18</v>
    </oc>
    <nc r="G144">
      <v>8</v>
    </nc>
  </rcc>
  <rcc rId="874" sId="1">
    <oc r="H144">
      <v>10.38</v>
    </oc>
    <nc r="H144">
      <v>13</v>
    </nc>
  </rcc>
  <rcc rId="875" sId="1">
    <oc r="I144">
      <v>12.84</v>
    </oc>
    <nc r="I144">
      <v>67</v>
    </nc>
  </rcc>
  <rcc rId="876" sId="1">
    <oc r="J144">
      <v>294</v>
    </oc>
    <nc r="J144">
      <v>420</v>
    </nc>
  </rcc>
  <rcc rId="877" sId="1">
    <nc r="E145" t="inlineStr">
      <is>
        <t>Бутерброд с колбасой</t>
      </is>
    </nc>
  </rcc>
  <rcc rId="878" sId="1">
    <nc r="F145">
      <v>52</v>
    </nc>
  </rcc>
  <rcc rId="879" sId="1">
    <nc r="G145">
      <v>5.8</v>
    </nc>
  </rcc>
  <rcc rId="880" sId="1">
    <nc r="H145">
      <v>8.3000000000000007</v>
    </nc>
  </rcc>
  <rcc rId="881" sId="1">
    <nc r="I145">
      <v>14.2</v>
    </nc>
  </rcc>
  <rcc rId="882" sId="1">
    <nc r="J145">
      <v>161.19999999999999</v>
    </nc>
  </rcc>
  <rcc rId="883" sId="1">
    <nc r="K145">
      <v>6</v>
    </nc>
  </rcc>
  <rcc rId="884" sId="1">
    <oc r="E151" t="inlineStr">
      <is>
        <t>Какао с молоком</t>
      </is>
    </oc>
    <nc r="E151" t="inlineStr">
      <is>
        <t>Компот из плодов</t>
      </is>
    </nc>
  </rcc>
  <rcc rId="885" sId="1">
    <oc r="G151">
      <v>4</v>
    </oc>
    <nc r="G151">
      <v>1.6</v>
    </nc>
  </rcc>
  <rcc rId="886" sId="1">
    <oc r="H151">
      <v>3</v>
    </oc>
    <nc r="H151">
      <v>0</v>
    </nc>
  </rcc>
  <rcc rId="887" sId="1">
    <oc r="I151">
      <v>27</v>
    </oc>
    <nc r="I151">
      <v>29</v>
    </nc>
  </rcc>
  <rcc rId="888" sId="1">
    <oc r="J151">
      <v>151</v>
    </oc>
    <nc r="J151">
      <v>116.6</v>
    </nc>
  </rcc>
  <rcc rId="889" sId="1">
    <oc r="K151">
      <v>382</v>
    </oc>
    <nc r="K151">
      <v>342</v>
    </nc>
  </rcc>
  <rcc rId="890" sId="1">
    <oc r="F150">
      <v>155</v>
    </oc>
    <nc r="F150">
      <v>180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>
  <rcc rId="936" sId="1">
    <oc r="E48" t="inlineStr">
      <is>
        <t>Фрукты</t>
      </is>
    </oc>
    <nc r="E48"/>
  </rcc>
  <rcc rId="937" sId="1">
    <oc r="F48">
      <v>100</v>
    </oc>
    <nc r="F48"/>
  </rcc>
  <rcc rId="938" sId="1">
    <oc r="G48">
      <v>1</v>
    </oc>
    <nc r="G48"/>
  </rcc>
  <rcc rId="939" sId="1">
    <oc r="H48">
      <v>0</v>
    </oc>
    <nc r="H48"/>
  </rcc>
  <rcc rId="940" sId="1">
    <oc r="I48">
      <v>9.8000000000000007</v>
    </oc>
    <nc r="I48"/>
  </rcc>
  <rcc rId="941" sId="1">
    <oc r="J48">
      <v>47</v>
    </oc>
    <nc r="J48"/>
  </rcc>
  <rcc rId="942" sId="1">
    <oc r="K48">
      <v>338</v>
    </oc>
    <nc r="K48"/>
  </rcc>
  <rcc rId="943" sId="1">
    <oc r="E49" t="inlineStr">
      <is>
        <t>Печенье</t>
      </is>
    </oc>
    <nc r="E49" t="inlineStr">
      <is>
        <t>Шоколад Аленка</t>
      </is>
    </nc>
  </rcc>
  <rcc rId="944" sId="1">
    <oc r="F49">
      <v>100</v>
    </oc>
    <nc r="F49">
      <v>15</v>
    </nc>
  </rcc>
  <rcc rId="945" sId="1">
    <oc r="G49">
      <v>8</v>
    </oc>
    <nc r="G49">
      <v>1</v>
    </nc>
  </rcc>
  <rcc rId="946" sId="1">
    <oc r="H49">
      <v>13</v>
    </oc>
    <nc r="H49">
      <v>4.8</v>
    </nc>
  </rcc>
  <rcc rId="947" sId="1">
    <oc r="I49">
      <v>67</v>
    </oc>
    <nc r="I49">
      <v>8.4</v>
    </nc>
  </rcc>
  <rcc rId="948" sId="1">
    <oc r="J49">
      <v>420</v>
    </oc>
    <nc r="J49">
      <v>81</v>
    </nc>
  </rcc>
  <rcc rId="949" sId="1">
    <nc r="D60" t="inlineStr">
      <is>
        <t>сладкое</t>
      </is>
    </nc>
  </rcc>
  <rcc rId="950" sId="1">
    <nc r="E60" t="inlineStr">
      <is>
        <t>Печенье</t>
      </is>
    </nc>
  </rcc>
  <rcc rId="951" sId="1">
    <nc r="F60">
      <v>50</v>
    </nc>
  </rcc>
  <rcc rId="952" sId="1">
    <nc r="G60">
      <v>4</v>
    </nc>
  </rcc>
  <rcc rId="953" sId="1">
    <nc r="H60">
      <v>7</v>
    </nc>
  </rcc>
  <rcc rId="954" sId="1">
    <nc r="I60">
      <v>34</v>
    </nc>
  </rcc>
  <rcc rId="955" sId="1">
    <nc r="J60">
      <v>210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>
  <rcc rId="1028" sId="1">
    <oc r="F101">
      <v>180</v>
    </oc>
    <nc r="F101">
      <v>210</v>
    </nc>
  </rcc>
  <rcc rId="1029" sId="1">
    <nc r="K102">
      <v>6</v>
    </nc>
  </rcc>
  <rcc rId="1030" sId="1">
    <nc r="E102" t="inlineStr">
      <is>
        <t>Бутерброд с колбасой</t>
      </is>
    </nc>
  </rcc>
  <rcc rId="1031" sId="1">
    <nc r="F102">
      <v>48</v>
    </nc>
  </rcc>
  <rcc rId="1032" sId="1">
    <nc r="G102">
      <v>5</v>
    </nc>
  </rcc>
  <rcc rId="1033" sId="1">
    <nc r="H102">
      <v>8</v>
    </nc>
  </rcc>
  <rcc rId="1034" sId="1">
    <nc r="I102">
      <v>14</v>
    </nc>
  </rcc>
  <rcc rId="1035" sId="1">
    <nc r="J102">
      <v>147.56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>
  <rcc rId="994" sId="1">
    <oc r="E105" t="inlineStr">
      <is>
        <t>Фрукты</t>
      </is>
    </oc>
    <nc r="E105"/>
  </rcc>
  <rcc rId="995" sId="1">
    <oc r="F105">
      <v>200</v>
    </oc>
    <nc r="F105"/>
  </rcc>
  <rcc rId="996" sId="1">
    <oc r="G105">
      <v>1</v>
    </oc>
    <nc r="G105"/>
  </rcc>
  <rcc rId="997" sId="1">
    <oc r="H105">
      <v>0</v>
    </oc>
    <nc r="H105"/>
  </rcc>
  <rcc rId="998" sId="1">
    <oc r="I105">
      <v>162</v>
    </oc>
    <nc r="I105"/>
  </rcc>
  <rcc rId="999" sId="1">
    <oc r="J105">
      <v>86</v>
    </oc>
    <nc r="J105"/>
  </rcc>
  <rcc rId="1000" sId="1">
    <oc r="K105">
      <v>338</v>
    </oc>
    <nc r="K105"/>
  </rcc>
  <rcc rId="1001" sId="1">
    <oc r="E124" t="inlineStr">
      <is>
        <t>Фрукты</t>
      </is>
    </oc>
    <nc r="E124"/>
  </rcc>
  <rcc rId="1002" sId="1">
    <oc r="F124">
      <v>100</v>
    </oc>
    <nc r="F124"/>
  </rcc>
  <rcc rId="1003" sId="1">
    <oc r="G124">
      <v>1</v>
    </oc>
    <nc r="G124"/>
  </rcc>
  <rcc rId="1004" sId="1">
    <oc r="H124">
      <v>0</v>
    </oc>
    <nc r="H124"/>
  </rcc>
  <rcc rId="1005" sId="1">
    <oc r="I124">
      <v>9.8000000000000007</v>
    </oc>
    <nc r="I124"/>
  </rcc>
  <rcc rId="1006" sId="1">
    <oc r="J124">
      <v>47</v>
    </oc>
    <nc r="J124"/>
  </rcc>
  <rcc rId="1007" sId="1">
    <nc r="E125" t="inlineStr">
      <is>
        <t>Сок</t>
      </is>
    </nc>
  </rcc>
  <rcc rId="1008" sId="1">
    <nc r="F125">
      <v>200</v>
    </nc>
  </rcc>
  <rcc rId="1009" sId="1">
    <nc r="G125">
      <v>1</v>
    </nc>
  </rcc>
  <rcc rId="1010" sId="1">
    <nc r="H125">
      <v>0</v>
    </nc>
  </rcc>
  <rcc rId="1011" sId="1">
    <nc r="I125">
      <v>24.4</v>
    </nc>
  </rcc>
  <rcc rId="1012" sId="1">
    <nc r="J125">
      <v>90</v>
    </nc>
  </rcc>
  <rcc rId="1013" sId="1">
    <oc r="F131">
      <v>155</v>
    </oc>
    <nc r="F131">
      <v>152</v>
    </nc>
  </rcc>
  <rcc rId="1014" sId="1">
    <nc r="D135" t="inlineStr">
      <is>
        <t>сладкое</t>
      </is>
    </nc>
  </rcc>
  <rcc rId="1015" sId="1">
    <nc r="E135" t="inlineStr">
      <is>
        <t>Печенье</t>
      </is>
    </nc>
  </rcc>
  <rcc rId="1016" sId="1">
    <nc r="F135">
      <v>50</v>
    </nc>
  </rcc>
  <rcc rId="1017" sId="1">
    <nc r="G135">
      <v>4</v>
    </nc>
  </rcc>
  <rcc rId="1018" sId="1">
    <nc r="H135">
      <v>7</v>
    </nc>
  </rcc>
  <rcc rId="1019" sId="1">
    <nc r="I135">
      <v>34</v>
    </nc>
  </rcc>
  <rcc rId="1020" sId="1">
    <nc r="J135">
      <v>210</v>
    </nc>
  </rcc>
  <rcc rId="1021" sId="1">
    <nc r="D116" t="inlineStr">
      <is>
        <t>сладкое</t>
      </is>
    </nc>
  </rcc>
  <rcc rId="1022" sId="1">
    <nc r="E116" t="inlineStr">
      <is>
        <t>Печенье</t>
      </is>
    </nc>
  </rcc>
  <rcc rId="1023" sId="1">
    <nc r="F116">
      <v>50</v>
    </nc>
  </rcc>
  <rcc rId="1024" sId="1">
    <nc r="G116">
      <v>4</v>
    </nc>
  </rcc>
  <rcc rId="1025" sId="1">
    <nc r="H116">
      <v>7</v>
    </nc>
  </rcc>
  <rcc rId="1026" sId="1">
    <nc r="I116">
      <v>34</v>
    </nc>
  </rcc>
  <rcc rId="1027" sId="1">
    <nc r="J116">
      <v>210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>
  <rcc rId="1064" sId="1">
    <oc r="E160" t="inlineStr">
      <is>
        <t>Чай с сахаром</t>
      </is>
    </oc>
    <nc r="E160" t="inlineStr">
      <is>
        <t>Кисель из концентратов</t>
      </is>
    </nc>
  </rcc>
  <rcc rId="1065" sId="1">
    <oc r="K160">
      <v>348</v>
    </oc>
    <nc r="K160">
      <v>358</v>
    </nc>
  </rcc>
  <rfmt sheetId="1" sqref="E162" start="0" length="0">
    <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vertical="bottom" wrapText="0" readingOrder="0"/>
    </dxf>
  </rfmt>
  <rfmt sheetId="1" sqref="F162" start="0" length="0">
    <dxf>
      <alignment horizontal="general" readingOrder="0"/>
    </dxf>
  </rfmt>
  <rfmt sheetId="1" sqref="K162" start="0" length="0">
    <dxf>
      <border outline="0">
        <right style="thin">
          <color auto="1"/>
        </right>
      </border>
    </dxf>
  </rfmt>
  <rfmt sheetId="1" sqref="L162" start="0" length="0">
    <dxf>
      <border outline="0">
        <right style="medium">
          <color auto="1"/>
        </right>
      </border>
    </dxf>
  </rfmt>
  <rcc rId="1066" sId="1">
    <oc r="E164" t="inlineStr">
      <is>
        <t>Сок</t>
      </is>
    </oc>
    <nc r="E164"/>
  </rcc>
  <rcc rId="1067" sId="1">
    <oc r="F164">
      <v>200</v>
    </oc>
    <nc r="F164"/>
  </rcc>
  <rcc rId="1068" sId="1">
    <oc r="G164">
      <v>1</v>
    </oc>
    <nc r="G164"/>
  </rcc>
  <rcc rId="1069" sId="1">
    <oc r="H164">
      <v>0</v>
    </oc>
    <nc r="H164"/>
  </rcc>
  <rcc rId="1070" sId="1">
    <oc r="I164">
      <v>24.4</v>
    </oc>
    <nc r="I164"/>
  </rcc>
  <rcc rId="1071" sId="1">
    <oc r="J164">
      <v>90</v>
    </oc>
    <nc r="J164"/>
  </rcc>
  <rcc rId="1072" sId="1" odxf="1" dxf="1">
    <nc r="E162" t="inlineStr">
      <is>
        <t>фрукты</t>
      </is>
    </nc>
    <ndxf>
      <font>
        <sz val="10"/>
        <color theme="1"/>
        <name val="Arial"/>
        <scheme val="none"/>
      </font>
      <fill>
        <patternFill patternType="solid">
          <bgColor theme="7" tint="0.79998168889431442"/>
        </patternFill>
      </fill>
      <alignment vertical="top" wrapText="1" readingOrder="0"/>
    </ndxf>
  </rcc>
  <rcc rId="1073" sId="1" odxf="1" dxf="1">
    <nc r="F162">
      <v>100</v>
    </nc>
    <ndxf>
      <alignment horizontal="center" readingOrder="0"/>
    </ndxf>
  </rcc>
  <rcc rId="1074" sId="1">
    <nc r="G162">
      <v>1</v>
    </nc>
  </rcc>
  <rcc rId="1075" sId="1">
    <nc r="H162">
      <v>0</v>
    </nc>
  </rcc>
  <rcc rId="1076" sId="1">
    <nc r="I162">
      <v>7</v>
    </nc>
  </rcc>
  <rcc rId="1077" sId="1">
    <nc r="J162">
      <v>40</v>
    </nc>
  </rcc>
  <rcc rId="1078" sId="1" odxf="1" dxf="1">
    <nc r="K162">
      <v>338</v>
    </nc>
    <ndxf>
      <border outline="0">
        <right style="medium">
          <color auto="1"/>
        </right>
      </border>
    </ndxf>
  </rcc>
  <rcc rId="1079" sId="1">
    <oc r="F168">
      <v>200</v>
    </oc>
    <nc r="F168">
      <v>180</v>
    </nc>
  </rcc>
  <rcc rId="1080" sId="1" odxf="1" dxf="1">
    <nc r="D173" t="inlineStr">
      <is>
        <t>фрукты</t>
      </is>
    </nc>
    <odxf>
      <fill>
        <patternFill patternType="solid">
          <bgColor theme="7" tint="0.79998168889431442"/>
        </patternFill>
      </fill>
    </odxf>
    <ndxf>
      <fill>
        <patternFill patternType="none">
          <bgColor indexed="65"/>
        </patternFill>
      </fill>
    </ndxf>
  </rcc>
  <rcc rId="1081" sId="1">
    <nc r="E173" t="inlineStr">
      <is>
        <t>фрукты</t>
      </is>
    </nc>
  </rcc>
  <rcc rId="1082" sId="1">
    <nc r="F173">
      <v>100</v>
    </nc>
  </rcc>
  <rcc rId="1083" sId="1">
    <nc r="G173">
      <v>1</v>
    </nc>
  </rcc>
  <rcc rId="1084" sId="1">
    <nc r="H173">
      <v>0</v>
    </nc>
  </rcc>
  <rcc rId="1085" sId="1">
    <nc r="I173">
      <v>7</v>
    </nc>
  </rcc>
  <rcc rId="1086" sId="1">
    <nc r="J173">
      <v>40</v>
    </nc>
  </rcc>
  <rcc rId="1087" sId="1">
    <nc r="K173">
      <v>338</v>
    </nc>
  </rcc>
</revisions>
</file>

<file path=xl/revisions/revisionLog131.xml><?xml version="1.0" encoding="utf-8"?>
<revisions xmlns="http://schemas.openxmlformats.org/spreadsheetml/2006/main" xmlns:r="http://schemas.openxmlformats.org/officeDocument/2006/relationships">
  <rcc rId="891" sId="1">
    <oc r="E158" t="inlineStr">
      <is>
        <t>Блины  (со сгущенкой0</t>
      </is>
    </oc>
    <nc r="E158" t="inlineStr">
      <is>
        <t>Блины  с повидлом)</t>
      </is>
    </nc>
  </rcc>
  <rcc rId="892" sId="1">
    <oc r="F163">
      <v>50</v>
    </oc>
    <nc r="F163">
      <v>40</v>
    </nc>
  </rcc>
</revisions>
</file>

<file path=xl/revisions/revisionLog141.xml><?xml version="1.0" encoding="utf-8"?>
<revisions xmlns="http://schemas.openxmlformats.org/spreadsheetml/2006/main" xmlns:r="http://schemas.openxmlformats.org/officeDocument/2006/relationships">
  <rcc rId="779" sId="1">
    <oc r="F63">
      <v>150</v>
    </oc>
    <nc r="F63">
      <v>195</v>
    </nc>
  </rcc>
  <rcc rId="780" sId="1">
    <oc r="J63">
      <v>218</v>
    </oc>
    <nc r="J63">
      <v>346</v>
    </nc>
  </rcc>
  <rcc rId="781" sId="1">
    <oc r="E65" t="inlineStr">
      <is>
        <t>Кисель из концентратов</t>
      </is>
    </oc>
    <nc r="E65" t="inlineStr">
      <is>
        <t xml:space="preserve">Чай с сахаром </t>
      </is>
    </nc>
  </rcc>
  <rcc rId="782" sId="1">
    <oc r="G65">
      <v>2</v>
    </oc>
    <nc r="G65">
      <v>0</v>
    </nc>
  </rcc>
  <rcc rId="783" sId="1">
    <oc r="I65">
      <v>0</v>
    </oc>
    <nc r="I65">
      <v>15</v>
    </nc>
  </rcc>
  <rcc rId="784" sId="1">
    <oc r="J65">
      <v>173</v>
    </oc>
    <nc r="J65">
      <v>60</v>
    </nc>
  </rcc>
  <rcc rId="785" sId="1">
    <oc r="K65">
      <v>348</v>
    </oc>
    <nc r="K65">
      <v>376</v>
    </nc>
  </rcc>
  <rcc rId="786" sId="1">
    <oc r="E68" t="inlineStr">
      <is>
        <t>Сок</t>
      </is>
    </oc>
    <nc r="E68"/>
  </rcc>
  <rcc rId="787" sId="1">
    <oc r="F68">
      <v>200</v>
    </oc>
    <nc r="F68"/>
  </rcc>
  <rcc rId="788" sId="1">
    <oc r="G68">
      <v>1</v>
    </oc>
    <nc r="G68"/>
  </rcc>
  <rcc rId="789" sId="1">
    <oc r="H68">
      <v>0</v>
    </oc>
    <nc r="H68"/>
  </rcc>
  <rcc rId="790" sId="1">
    <oc r="I68">
      <v>24.4</v>
    </oc>
    <nc r="I68"/>
  </rcc>
  <rcc rId="791" sId="1">
    <oc r="J68">
      <v>90</v>
    </oc>
    <nc r="J68"/>
  </rcc>
  <rcc rId="792" sId="1">
    <oc r="E69" t="inlineStr">
      <is>
        <t>Бутерброд с сыром</t>
      </is>
    </oc>
    <nc r="E69"/>
  </rcc>
  <rcc rId="793" sId="1">
    <oc r="F69">
      <v>50</v>
    </oc>
    <nc r="F69"/>
  </rcc>
  <rcc rId="794" sId="1">
    <oc r="G69">
      <v>9.06</v>
    </oc>
    <nc r="G69"/>
  </rcc>
  <rcc rId="795" sId="1">
    <oc r="H69">
      <v>8.6199999999999992</v>
    </oc>
    <nc r="H69"/>
  </rcc>
  <rcc rId="796" sId="1">
    <oc r="I69">
      <v>10.1</v>
    </oc>
    <nc r="I69"/>
  </rcc>
  <rcc rId="797" sId="1">
    <oc r="J69">
      <v>110</v>
    </oc>
    <nc r="J69"/>
  </rcc>
  <rcc rId="798" sId="1">
    <oc r="K69">
      <v>7</v>
    </oc>
    <nc r="K69"/>
  </rcc>
  <rcc rId="799" sId="1">
    <nc r="E67" t="inlineStr">
      <is>
        <t>Фрукты</t>
      </is>
    </nc>
  </rcc>
  <rcc rId="800" sId="1">
    <nc r="F67">
      <v>300</v>
    </nc>
  </rcc>
  <rcc rId="801" sId="1">
    <nc r="G67">
      <v>1</v>
    </nc>
  </rcc>
  <rcc rId="802" sId="1">
    <nc r="H67">
      <v>0</v>
    </nc>
  </rcc>
  <rcc rId="803" sId="1">
    <nc r="I67">
      <v>24</v>
    </nc>
  </rcc>
  <rcc rId="804" sId="1">
    <nc r="J67">
      <v>141</v>
    </nc>
  </rcc>
  <rcc rId="805" sId="1">
    <nc r="K67">
      <v>338</v>
    </nc>
  </rcc>
</revisions>
</file>

<file path=xl/revisions/revisionLog151.xml><?xml version="1.0" encoding="utf-8"?>
<revisions xmlns="http://schemas.openxmlformats.org/spreadsheetml/2006/main" xmlns:r="http://schemas.openxmlformats.org/officeDocument/2006/relationships">
  <rcc rId="847" sId="1">
    <oc r="K122">
      <v>382</v>
    </oc>
    <nc r="K122">
      <v>348</v>
    </nc>
  </rcc>
  <rcc rId="848" sId="1">
    <oc r="E122" t="inlineStr">
      <is>
        <t>Какао с молоком</t>
      </is>
    </oc>
    <nc r="E122" t="inlineStr">
      <is>
        <t>Компот из кураги и изюма</t>
      </is>
    </nc>
  </rcc>
  <rcc rId="849" sId="1">
    <oc r="G122">
      <v>4</v>
    </oc>
    <nc r="G122">
      <v>1.04</v>
    </nc>
  </rcc>
  <rcc rId="850" sId="1">
    <oc r="H122">
      <v>3</v>
    </oc>
    <nc r="H122">
      <v>0</v>
    </nc>
  </rcc>
  <rcc rId="851" sId="1">
    <oc r="I122">
      <v>27</v>
    </oc>
    <nc r="I122">
      <v>25.68</v>
    </nc>
  </rcc>
  <rcc rId="852" sId="1">
    <oc r="J122">
      <v>151</v>
    </oc>
    <nc r="J122">
      <v>140.80000000000001</v>
    </nc>
  </rcc>
  <rcc rId="853" sId="1">
    <oc r="E125" t="inlineStr">
      <is>
        <t>Сок</t>
      </is>
    </oc>
    <nc r="E125"/>
  </rcc>
  <rcc rId="854" sId="1">
    <nc r="E124" t="inlineStr">
      <is>
        <t>Фрукты</t>
      </is>
    </nc>
  </rcc>
  <rcc rId="855" sId="1">
    <nc r="F124">
      <v>100</v>
    </nc>
  </rcc>
  <rcc rId="856" sId="1">
    <nc r="G124">
      <v>1</v>
    </nc>
  </rcc>
  <rcc rId="857" sId="1">
    <nc r="H124">
      <v>0</v>
    </nc>
  </rcc>
  <rcc rId="858" sId="1">
    <nc r="I124">
      <v>9.8000000000000007</v>
    </nc>
  </rcc>
  <rcc rId="859" sId="1">
    <nc r="J124">
      <v>47</v>
    </nc>
  </rcc>
  <rcc rId="860" sId="1">
    <oc r="F125">
      <v>200</v>
    </oc>
    <nc r="F125"/>
  </rcc>
  <rcc rId="861" sId="1">
    <oc r="G125">
      <v>1</v>
    </oc>
    <nc r="G125"/>
  </rcc>
  <rcc rId="862" sId="1">
    <oc r="H125">
      <v>0</v>
    </oc>
    <nc r="H125"/>
  </rcc>
  <rcc rId="863" sId="1">
    <oc r="I125">
      <v>24.4</v>
    </oc>
    <nc r="I125"/>
  </rcc>
  <rcc rId="864" sId="1">
    <oc r="J125">
      <v>90</v>
    </oc>
    <nc r="J125"/>
  </rcc>
  <rcc rId="865" sId="1">
    <oc r="E126" t="inlineStr">
      <is>
        <t>Вафли Импульс</t>
      </is>
    </oc>
    <nc r="E126" t="inlineStr">
      <is>
        <t>Кекс Селижаровский</t>
      </is>
    </nc>
  </rcc>
  <rcc rId="866" sId="1">
    <oc r="F126">
      <v>23</v>
    </oc>
    <nc r="F126">
      <v>60</v>
    </nc>
  </rcc>
  <rcc rId="867" sId="1">
    <oc r="G126">
      <v>1</v>
    </oc>
    <nc r="G126">
      <v>3.18</v>
    </nc>
  </rcc>
  <rcc rId="868" sId="1">
    <oc r="H126">
      <v>1</v>
    </oc>
    <nc r="H126">
      <v>10.38</v>
    </nc>
  </rcc>
  <rcc rId="869" sId="1">
    <oc r="I126">
      <v>10</v>
    </oc>
    <nc r="I126">
      <v>12.84</v>
    </nc>
  </rcc>
  <rcc rId="870" sId="1">
    <oc r="J126">
      <v>80</v>
    </oc>
    <nc r="J126">
      <v>294</v>
    </nc>
  </rcc>
</revisions>
</file>

<file path=xl/revisions/revisionLog161.xml><?xml version="1.0" encoding="utf-8"?>
<revisions xmlns="http://schemas.openxmlformats.org/spreadsheetml/2006/main" xmlns:r="http://schemas.openxmlformats.org/officeDocument/2006/relationships">
  <rcc rId="934" sId="1" numFmtId="4">
    <oc r="H3">
      <v>26</v>
    </oc>
    <nc r="H3">
      <v>9</v>
    </nc>
  </rcc>
  <rcc rId="935" sId="1" numFmtId="4">
    <oc r="I3">
      <v>1</v>
    </oc>
    <nc r="I3">
      <v>2</v>
    </nc>
  </rcc>
</revisions>
</file>

<file path=xl/revisions/revisionLog1311.xml><?xml version="1.0" encoding="utf-8"?>
<revisions xmlns="http://schemas.openxmlformats.org/spreadsheetml/2006/main" xmlns:r="http://schemas.openxmlformats.org/officeDocument/2006/relationships">
  <rcc rId="711" sId="1" numFmtId="4">
    <oc r="H3">
      <v>12</v>
    </oc>
    <nc r="H3">
      <v>26</v>
    </nc>
  </rcc>
  <rcc rId="712" sId="1">
    <oc r="F6">
      <v>189</v>
    </oc>
    <nc r="F6">
      <v>180</v>
    </nc>
  </rcc>
  <rcc rId="713" sId="1">
    <oc r="F12">
      <v>32</v>
    </oc>
    <nc r="F12">
      <v>60</v>
    </nc>
  </rcc>
  <rcc rId="714" sId="1">
    <oc r="E12" t="inlineStr">
      <is>
        <t>Пироженное Хиппово</t>
      </is>
    </oc>
    <nc r="E12" t="inlineStr">
      <is>
        <t>Кекс  Селижаровский</t>
      </is>
    </nc>
  </rcc>
  <rcc rId="715" sId="1">
    <oc r="G12">
      <v>1.6</v>
    </oc>
    <nc r="G12">
      <v>3</v>
    </nc>
  </rcc>
  <rcc rId="716" sId="1">
    <oc r="H12">
      <v>5.76</v>
    </oc>
    <nc r="H12">
      <v>10</v>
    </nc>
  </rcc>
  <rcc rId="717" sId="1">
    <oc r="I12">
      <v>18.239999999999998</v>
    </oc>
    <nc r="I12">
      <v>13</v>
    </nc>
  </rcc>
  <rcc rId="718" sId="1">
    <oc r="J12">
      <v>124.8</v>
    </oc>
    <nc r="J12">
      <v>294</v>
    </nc>
  </rcc>
  <rcc rId="719" sId="1">
    <oc r="E18" t="inlineStr">
      <is>
        <t>Чай с сахаром</t>
      </is>
    </oc>
    <nc r="E18" t="inlineStr">
      <is>
        <t>Кофейный напиток с молоком</t>
      </is>
    </nc>
  </rcc>
  <rcc rId="720" sId="1">
    <oc r="G18">
      <v>0</v>
    </oc>
    <nc r="G18">
      <v>4</v>
    </nc>
  </rcc>
  <rcc rId="721" sId="1">
    <oc r="H18">
      <v>0</v>
    </oc>
    <nc r="H18">
      <v>3</v>
    </nc>
  </rcc>
  <rcc rId="722" sId="1">
    <oc r="I18">
      <v>15</v>
    </oc>
    <nc r="I18">
      <v>28</v>
    </nc>
  </rcc>
  <rcc rId="723" sId="1">
    <oc r="J18">
      <v>60</v>
    </oc>
    <nc r="J18">
      <v>152</v>
    </nc>
  </rcc>
  <rcc rId="724" sId="1">
    <oc r="K18">
      <v>376</v>
    </oc>
    <nc r="K18">
      <v>379</v>
    </nc>
  </rcc>
</revisions>
</file>

<file path=xl/revisions/revisionLog1411.xml><?xml version="1.0" encoding="utf-8"?>
<revisions xmlns="http://schemas.openxmlformats.org/spreadsheetml/2006/main" xmlns:r="http://schemas.openxmlformats.org/officeDocument/2006/relationships">
  <rcc rId="752" sId="1">
    <oc r="E45" t="inlineStr">
      <is>
        <t>Гречка отварная с маслом сливочным</t>
      </is>
    </oc>
    <nc r="E45" t="inlineStr">
      <is>
        <t>Рис отварной с маслом сливочным</t>
      </is>
    </nc>
  </rcc>
  <rcc rId="753" sId="1">
    <oc r="E46" t="inlineStr">
      <is>
        <t xml:space="preserve">Чай с сахаром </t>
      </is>
    </oc>
    <nc r="E46" t="inlineStr">
      <is>
        <t>Кисель из концентратов</t>
      </is>
    </nc>
  </rcc>
  <rcc rId="754" sId="1">
    <oc r="G46">
      <v>0</v>
    </oc>
    <nc r="G46">
      <v>1.5</v>
    </nc>
  </rcc>
  <rcc rId="755" sId="1">
    <oc r="J46">
      <v>65</v>
    </oc>
    <nc r="J46">
      <v>172.6</v>
    </nc>
  </rcc>
  <rcc rId="756" sId="1">
    <oc r="K46">
      <v>377</v>
    </oc>
    <nc r="K46">
      <v>358</v>
    </nc>
  </rcc>
  <rcc rId="757" sId="1">
    <oc r="E49" t="inlineStr">
      <is>
        <t>Кекс Селижаровский</t>
      </is>
    </oc>
    <nc r="E49" t="inlineStr">
      <is>
        <t>Печенье</t>
      </is>
    </nc>
  </rcc>
  <rcc rId="758" sId="1">
    <oc r="F49">
      <v>60</v>
    </oc>
    <nc r="F49">
      <v>100</v>
    </nc>
  </rcc>
  <rcc rId="759" sId="1">
    <oc r="G49">
      <v>3.18</v>
    </oc>
    <nc r="G49">
      <v>8</v>
    </nc>
  </rcc>
  <rcc rId="760" sId="1">
    <oc r="H49">
      <v>10.38</v>
    </oc>
    <nc r="H49">
      <v>13</v>
    </nc>
  </rcc>
  <rcc rId="761" sId="1">
    <oc r="I49">
      <v>123.84</v>
    </oc>
    <nc r="I49">
      <v>67</v>
    </nc>
  </rcc>
  <rcc rId="762" sId="1">
    <oc r="J49">
      <v>294</v>
    </oc>
    <nc r="J49">
      <v>420</v>
    </nc>
  </rcc>
  <rcc rId="763" sId="1">
    <oc r="E50" t="inlineStr">
      <is>
        <t>Вафельный батончик</t>
      </is>
    </oc>
    <nc r="E50"/>
  </rcc>
  <rcc rId="764" sId="1">
    <oc r="F50">
      <v>18</v>
    </oc>
    <nc r="F50"/>
  </rcc>
  <rcc rId="765" sId="1">
    <oc r="G50">
      <v>0.8</v>
    </oc>
    <nc r="G50"/>
  </rcc>
  <rcc rId="766" sId="1">
    <oc r="H50">
      <v>1.4</v>
    </oc>
    <nc r="H50"/>
  </rcc>
  <rcc rId="767" sId="1">
    <oc r="I50">
      <v>9.76</v>
    </oc>
    <nc r="I50"/>
  </rcc>
  <rcc rId="768" sId="1">
    <oc r="J50">
      <v>80</v>
    </oc>
    <nc r="J50"/>
  </rcc>
  <rcc rId="769" sId="1">
    <nc r="E48" t="inlineStr">
      <is>
        <t>Фрукты</t>
      </is>
    </nc>
  </rcc>
  <rcc rId="770" sId="1">
    <nc r="F48">
      <v>100</v>
    </nc>
  </rcc>
  <rcc rId="771" sId="1">
    <nc r="G48">
      <v>1</v>
    </nc>
  </rcc>
  <rcc rId="772" sId="1">
    <nc r="H48">
      <v>0</v>
    </nc>
  </rcc>
  <rcc rId="773" sId="1">
    <nc r="I48">
      <v>9.8000000000000007</v>
    </nc>
  </rcc>
  <rcc rId="774" sId="1">
    <nc r="J48">
      <v>47</v>
    </nc>
  </rcc>
  <rcc rId="775" sId="1">
    <nc r="K48">
      <v>338</v>
    </nc>
  </rcc>
  <rcc rId="776" sId="1">
    <oc r="F53">
      <v>260</v>
    </oc>
    <nc r="F53">
      <v>250</v>
    </nc>
  </rcc>
  <rcc rId="777" sId="1">
    <oc r="F54">
      <v>215</v>
    </oc>
    <nc r="F54">
      <v>220</v>
    </nc>
  </rcc>
  <rcc rId="778" sId="1">
    <oc r="E56" t="inlineStr">
      <is>
        <t>Компот из кураги и изюма</t>
      </is>
    </oc>
    <nc r="E56" t="inlineStr">
      <is>
        <t>Компот из фруктов и изюма</t>
      </is>
    </nc>
  </rcc>
</revisions>
</file>

<file path=xl/revisions/revisionLog1511.xml><?xml version="1.0" encoding="utf-8"?>
<revisions xmlns="http://schemas.openxmlformats.org/spreadsheetml/2006/main" xmlns:r="http://schemas.openxmlformats.org/officeDocument/2006/relationships">
  <rcc rId="828" sId="1">
    <oc r="E106" t="inlineStr">
      <is>
        <t xml:space="preserve">Батончик </t>
      </is>
    </oc>
    <nc r="E106" t="inlineStr">
      <is>
        <t>Вафли Твист</t>
      </is>
    </nc>
  </rcc>
  <rcc rId="829" sId="1">
    <oc r="F106">
      <v>40</v>
    </oc>
    <nc r="F106">
      <v>22.4</v>
    </nc>
  </rcc>
  <rcc rId="830" sId="1">
    <oc r="G106">
      <v>6</v>
    </oc>
    <nc r="G106">
      <v>0.8</v>
    </nc>
  </rcc>
  <rcc rId="831" sId="1">
    <oc r="H106">
      <v>10.8</v>
    </oc>
    <nc r="H106">
      <v>1.4</v>
    </nc>
  </rcc>
  <rcc rId="832" sId="1">
    <oc r="I106">
      <v>19.399999999999999</v>
    </oc>
    <nc r="I106">
      <v>9.76</v>
    </nc>
  </rcc>
  <rcc rId="833" sId="1">
    <oc r="J106">
      <v>180</v>
    </oc>
    <nc r="J106">
      <v>80</v>
    </nc>
  </rcc>
  <rcc rId="834" sId="1">
    <oc r="E107" t="inlineStr">
      <is>
        <t>Сок</t>
      </is>
    </oc>
    <nc r="E107"/>
  </rcc>
  <rcc rId="835" sId="1">
    <oc r="F107">
      <v>200</v>
    </oc>
    <nc r="F107"/>
  </rcc>
  <rcc rId="836" sId="1">
    <oc r="G107">
      <v>1</v>
    </oc>
    <nc r="G107"/>
  </rcc>
  <rcc rId="837" sId="1">
    <oc r="H107">
      <v>0</v>
    </oc>
    <nc r="H107"/>
  </rcc>
  <rcc rId="838" sId="1">
    <oc r="I107">
      <v>24.4</v>
    </oc>
    <nc r="I107"/>
  </rcc>
  <rcc rId="839" sId="1">
    <oc r="J107">
      <v>90</v>
    </oc>
    <nc r="J107"/>
  </rcc>
  <rcc rId="840" sId="1">
    <nc r="E105" t="inlineStr">
      <is>
        <t>Фрукты</t>
      </is>
    </nc>
  </rcc>
  <rcc rId="841" sId="1">
    <nc r="F105">
      <v>200</v>
    </nc>
  </rcc>
  <rcc rId="842" sId="1">
    <nc r="G105">
      <v>1</v>
    </nc>
  </rcc>
  <rcc rId="843" sId="1">
    <nc r="H105">
      <v>0</v>
    </nc>
  </rcc>
  <rcc rId="844" sId="1">
    <nc r="I105">
      <v>162</v>
    </nc>
  </rcc>
  <rcc rId="845" sId="1">
    <nc r="J105">
      <v>86</v>
    </nc>
  </rcc>
  <rcc rId="846" sId="1">
    <nc r="K105">
      <v>338</v>
    </nc>
  </rcc>
</revisions>
</file>

<file path=xl/revisions/revisionLog1611.xml><?xml version="1.0" encoding="utf-8"?>
<revisions xmlns="http://schemas.openxmlformats.org/spreadsheetml/2006/main" xmlns:r="http://schemas.openxmlformats.org/officeDocument/2006/relationships">
  <rcc rId="911" sId="1">
    <oc r="E12" t="inlineStr">
      <is>
        <t>Шоколад Аленка</t>
      </is>
    </oc>
    <nc r="E12" t="inlineStr">
      <is>
        <t>Пироженное Хиппово</t>
      </is>
    </nc>
  </rcc>
  <rcc rId="912" sId="1">
    <oc r="F12">
      <v>15</v>
    </oc>
    <nc r="F12">
      <v>32</v>
    </nc>
  </rcc>
  <rcc rId="913" sId="1">
    <oc r="J12">
      <v>81</v>
    </oc>
    <nc r="J12">
      <v>124.8</v>
    </nc>
  </rcc>
  <rcc rId="914" sId="1">
    <oc r="G12">
      <v>1</v>
    </oc>
    <nc r="G12">
      <v>1.6</v>
    </nc>
  </rcc>
  <rcc rId="915" sId="1">
    <oc r="H12">
      <v>4.8</v>
    </oc>
    <nc r="H12">
      <v>5.76</v>
    </nc>
  </rcc>
  <rcc rId="916" sId="1">
    <oc r="I12">
      <v>8.4</v>
    </oc>
    <nc r="I12">
      <v>18.239999999999998</v>
    </nc>
  </rcc>
  <rcc rId="917" sId="1">
    <nc r="D21" t="inlineStr">
      <is>
        <t>Фрукты</t>
      </is>
    </nc>
  </rcc>
  <rcc rId="918" sId="1">
    <nc r="E21" t="inlineStr">
      <is>
        <t>Фрукты</t>
      </is>
    </nc>
  </rcc>
  <rcc rId="919" sId="1">
    <nc r="F21">
      <v>100</v>
    </nc>
  </rcc>
  <rcc rId="920" sId="1">
    <nc r="G21">
      <v>1</v>
    </nc>
  </rcc>
  <rcc rId="921" sId="1">
    <nc r="H21">
      <v>0</v>
    </nc>
  </rcc>
  <rcc rId="922" sId="1">
    <nc r="I21">
      <v>9.8000000000000007</v>
    </nc>
  </rcc>
  <rcc rId="923" sId="1">
    <nc r="J21">
      <v>47</v>
    </nc>
  </rcc>
  <rcc rId="924" sId="1">
    <nc r="K21">
      <v>338</v>
    </nc>
  </rcc>
  <rcc rId="925" sId="1">
    <oc r="F25">
      <v>170</v>
    </oc>
    <nc r="F25">
      <v>150</v>
    </nc>
  </rcc>
  <rcc rId="926" sId="1">
    <nc r="D40" t="inlineStr">
      <is>
        <t>Фрукты</t>
      </is>
    </nc>
  </rcc>
  <rcc rId="927" sId="1">
    <nc r="E40" t="inlineStr">
      <is>
        <t>Фрукты</t>
      </is>
    </nc>
  </rcc>
  <rcc rId="928" sId="1">
    <nc r="F40">
      <v>100</v>
    </nc>
  </rcc>
  <rcc rId="929" sId="1">
    <nc r="G40">
      <v>1</v>
    </nc>
  </rcc>
  <rcc rId="930" sId="1">
    <nc r="H40">
      <v>0</v>
    </nc>
  </rcc>
  <rcc rId="931" sId="1">
    <nc r="I40">
      <v>9.8000000000000007</v>
    </nc>
  </rcc>
  <rcc rId="932" sId="1">
    <nc r="J40">
      <v>47</v>
    </nc>
  </rcc>
  <rcc rId="933" sId="1">
    <nc r="K40">
      <v>338</v>
    </nc>
  </rcc>
</revisions>
</file>

<file path=xl/revisions/revisionLog14111.xml><?xml version="1.0" encoding="utf-8"?>
<revisions xmlns="http://schemas.openxmlformats.org/spreadsheetml/2006/main" xmlns:r="http://schemas.openxmlformats.org/officeDocument/2006/relationships">
  <rcc rId="732" sId="1">
    <oc r="E25" t="inlineStr">
      <is>
        <t>Каша молочная из гречневой крупы с маслом сливочным</t>
      </is>
    </oc>
    <nc r="E25" t="inlineStr">
      <is>
        <t>Запеканка из творога</t>
      </is>
    </nc>
  </rcc>
  <rcc rId="733" sId="1">
    <oc r="F25">
      <v>220</v>
    </oc>
    <nc r="F25">
      <v>170</v>
    </nc>
  </rcc>
  <rcc rId="734" sId="1">
    <oc r="G25">
      <v>9.1999999999999993</v>
    </oc>
    <nc r="G25">
      <v>26.35</v>
    </nc>
  </rcc>
  <rcc rId="735" sId="1">
    <oc r="H25">
      <v>12.4</v>
    </oc>
    <nc r="H25">
      <v>10.85</v>
    </nc>
  </rcc>
  <rcc rId="736" sId="1">
    <oc r="I25">
      <v>55.4</v>
    </oc>
    <nc r="I25">
      <v>42.63</v>
    </nc>
  </rcc>
  <rcc rId="737" sId="1">
    <oc r="J25">
      <v>370</v>
    </oc>
    <nc r="J25">
      <v>374</v>
    </nc>
  </rcc>
  <rcc rId="738" sId="1">
    <oc r="K25">
      <v>173</v>
    </oc>
    <nc r="K25">
      <v>223</v>
    </nc>
  </rcc>
  <rcc rId="739" sId="1">
    <oc r="K30">
      <v>6</v>
    </oc>
    <nc r="K30"/>
  </rcc>
  <rcc rId="740" sId="1">
    <oc r="E31" t="inlineStr">
      <is>
        <t>Шоколад Аленка</t>
      </is>
    </oc>
    <nc r="E31"/>
  </rcc>
  <rcc rId="741" sId="1">
    <oc r="F31">
      <v>15</v>
    </oc>
    <nc r="F31"/>
  </rcc>
  <rcc rId="742" sId="1">
    <oc r="G31">
      <v>1</v>
    </oc>
    <nc r="G31"/>
  </rcc>
  <rcc rId="743" sId="1">
    <oc r="H31">
      <v>4.8</v>
    </oc>
    <nc r="H31"/>
  </rcc>
  <rcc rId="744" sId="1">
    <oc r="I31">
      <v>8.4</v>
    </oc>
    <nc r="I31"/>
  </rcc>
  <rcc rId="745" sId="1">
    <oc r="J31">
      <v>81</v>
    </oc>
    <nc r="J31"/>
  </rcc>
  <rcc rId="746" sId="1">
    <oc r="E30" t="inlineStr">
      <is>
        <t>Бутерброд с колбасой</t>
      </is>
    </oc>
    <nc r="E30" t="inlineStr">
      <is>
        <t>Сок</t>
      </is>
    </nc>
  </rcc>
  <rcc rId="747" sId="1">
    <oc r="F30">
      <v>50</v>
    </oc>
    <nc r="F30">
      <v>200</v>
    </nc>
  </rcc>
  <rcc rId="748" sId="1">
    <oc r="G30">
      <v>5.8</v>
    </oc>
    <nc r="G30">
      <v>1</v>
    </nc>
  </rcc>
  <rcc rId="749" sId="1">
    <oc r="H30">
      <v>8.3000000000000007</v>
    </oc>
    <nc r="H30">
      <v>0</v>
    </nc>
  </rcc>
  <rcc rId="750" sId="1">
    <oc r="I30">
      <v>14.2</v>
    </oc>
    <nc r="I30">
      <v>24.4</v>
    </nc>
  </rcc>
  <rcc rId="751" sId="1">
    <oc r="J30">
      <v>155</v>
    </oc>
    <nc r="J30">
      <v>90</v>
    </nc>
  </rcc>
</revisions>
</file>

<file path=xl/revisions/revisionLog15111.xml><?xml version="1.0" encoding="utf-8"?>
<revisions xmlns="http://schemas.openxmlformats.org/spreadsheetml/2006/main" xmlns:r="http://schemas.openxmlformats.org/officeDocument/2006/relationships">
  <rcc rId="806" sId="1">
    <nc r="E86" t="inlineStr">
      <is>
        <t>Фрукты</t>
      </is>
    </nc>
  </rcc>
  <rcc rId="807" sId="1">
    <nc r="F86">
      <v>100</v>
    </nc>
  </rcc>
  <rcc rId="808" sId="1">
    <nc r="G86">
      <v>1</v>
    </nc>
  </rcc>
  <rcc rId="809" sId="1">
    <nc r="H86">
      <v>0</v>
    </nc>
  </rcc>
  <rcc rId="810" sId="1">
    <nc r="I86">
      <v>9.8000000000000007</v>
    </nc>
  </rcc>
  <rcc rId="811" sId="1">
    <nc r="J86">
      <v>47</v>
    </nc>
  </rcc>
  <rcc rId="812" sId="1">
    <nc r="K86">
      <v>338</v>
    </nc>
  </rcc>
  <rcc rId="813" sId="1">
    <oc r="E88" t="inlineStr">
      <is>
        <t>Бутерброд с сыром</t>
      </is>
    </oc>
    <nc r="E88"/>
  </rcc>
  <rcc rId="814" sId="1">
    <oc r="F88">
      <v>50</v>
    </oc>
    <nc r="F88"/>
  </rcc>
  <rcc rId="815" sId="1">
    <oc r="G88">
      <v>9.06</v>
    </oc>
    <nc r="G88"/>
  </rcc>
  <rcc rId="816" sId="1">
    <oc r="H88">
      <v>8.6199999999999992</v>
    </oc>
    <nc r="H88"/>
  </rcc>
  <rcc rId="817" sId="1">
    <oc r="I88">
      <v>10.1</v>
    </oc>
    <nc r="I88"/>
  </rcc>
  <rcc rId="818" sId="1">
    <oc r="J88">
      <v>110</v>
    </oc>
    <nc r="J88"/>
  </rcc>
  <rcc rId="819" sId="1">
    <oc r="K88">
      <v>7</v>
    </oc>
    <nc r="K88"/>
  </rcc>
  <rcc rId="820" sId="1">
    <oc r="E87" t="inlineStr">
      <is>
        <t>Батончик</t>
      </is>
    </oc>
    <nc r="E87" t="inlineStr">
      <is>
        <t>Печенье</t>
      </is>
    </nc>
  </rcc>
  <rcc rId="821" sId="1">
    <oc r="F87">
      <v>40</v>
    </oc>
    <nc r="F87">
      <v>100</v>
    </nc>
  </rcc>
  <rcc rId="822" sId="1">
    <oc r="G87">
      <v>5</v>
    </oc>
    <nc r="G87">
      <v>8</v>
    </nc>
  </rcc>
  <rcc rId="823" sId="1">
    <oc r="H87">
      <v>6</v>
    </oc>
    <nc r="H87">
      <v>13</v>
    </nc>
  </rcc>
  <rcc rId="824" sId="1">
    <oc r="I87">
      <v>31</v>
    </oc>
    <nc r="I87">
      <v>67</v>
    </nc>
  </rcc>
  <rcc rId="825" sId="1">
    <oc r="J87">
      <v>180</v>
    </oc>
    <nc r="J87">
      <v>420</v>
    </nc>
  </rcc>
  <rcc rId="826" sId="1">
    <oc r="F91">
      <v>265</v>
    </oc>
    <nc r="F91">
      <v>260</v>
    </nc>
  </rcc>
  <rcc rId="827" sId="1">
    <oc r="F92">
      <v>205</v>
    </oc>
    <nc r="F92">
      <v>210</v>
    </nc>
  </rcc>
</revisions>
</file>

<file path=xl/revisions/revisionLog16111.xml><?xml version="1.0" encoding="utf-8"?>
<revisions xmlns="http://schemas.openxmlformats.org/spreadsheetml/2006/main" xmlns:r="http://schemas.openxmlformats.org/officeDocument/2006/relationships">
  <rcc rId="893" sId="1">
    <oc r="F177">
      <v>200</v>
    </oc>
    <nc r="F177">
      <v>180</v>
    </nc>
  </rcc>
  <rcc rId="894" sId="1">
    <oc r="E179" t="inlineStr">
      <is>
        <t>Какао с молоком</t>
      </is>
    </oc>
    <nc r="E179" t="inlineStr">
      <is>
        <t>Сок</t>
      </is>
    </nc>
  </rcc>
  <rcc rId="895" sId="1">
    <oc r="G179">
      <v>4</v>
    </oc>
    <nc r="G179">
      <v>1</v>
    </nc>
  </rcc>
  <rcc rId="896" sId="1">
    <oc r="H179">
      <v>3</v>
    </oc>
    <nc r="H179">
      <v>0</v>
    </nc>
  </rcc>
  <rcc rId="897" sId="1">
    <oc r="I179">
      <v>27</v>
    </oc>
    <nc r="I179">
      <v>24.4</v>
    </nc>
  </rcc>
  <rcc rId="898" sId="1">
    <oc r="J179">
      <v>151</v>
    </oc>
    <nc r="J179">
      <v>90</v>
    </nc>
  </rcc>
  <rcc rId="899" sId="1">
    <oc r="E182" t="inlineStr">
      <is>
        <t xml:space="preserve">Шоколад Аленка </t>
      </is>
    </oc>
    <nc r="E182" t="inlineStr">
      <is>
        <t>Батончик</t>
      </is>
    </nc>
  </rcc>
  <rcc rId="900" sId="1">
    <oc r="F182">
      <v>15</v>
    </oc>
    <nc r="F182">
      <v>40</v>
    </nc>
  </rcc>
  <rcc rId="901" sId="1">
    <oc r="G182">
      <v>1.8</v>
    </oc>
    <nc r="G182">
      <v>5</v>
    </nc>
  </rcc>
  <rcc rId="902" sId="1">
    <oc r="H182">
      <v>6.2</v>
    </oc>
    <nc r="H182">
      <v>6</v>
    </nc>
  </rcc>
  <rcc rId="903" sId="1">
    <oc r="I182">
      <v>18.16</v>
    </oc>
    <nc r="I182">
      <v>30.8</v>
    </nc>
  </rcc>
  <rcc rId="904" sId="1">
    <oc r="J182">
      <v>161</v>
    </oc>
    <nc r="J182">
      <v>180</v>
    </nc>
  </rcc>
  <rcc rId="905" sId="1">
    <oc r="E183" t="inlineStr">
      <is>
        <t>Сок</t>
      </is>
    </oc>
    <nc r="E183" t="inlineStr">
      <is>
        <t>Печенье</t>
      </is>
    </nc>
  </rcc>
  <rcc rId="906" sId="1">
    <oc r="F183">
      <v>200</v>
    </oc>
    <nc r="F183">
      <v>100</v>
    </nc>
  </rcc>
  <rcc rId="907" sId="1">
    <oc r="G183">
      <v>1</v>
    </oc>
    <nc r="G183">
      <v>8</v>
    </nc>
  </rcc>
  <rcc rId="908" sId="1">
    <oc r="H183">
      <v>4.8</v>
    </oc>
    <nc r="H183">
      <v>13</v>
    </nc>
  </rcc>
  <rcc rId="909" sId="1">
    <oc r="I183">
      <v>8.4</v>
    </oc>
    <nc r="I183">
      <v>67</v>
    </nc>
  </rcc>
  <rcc rId="910" sId="1">
    <oc r="J183">
      <v>81</v>
    </oc>
    <nc r="J183">
      <v>420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183" activePane="bottomRight" state="frozen"/>
      <selection pane="topRight" activeCell="E1" sqref="E1"/>
      <selection pane="bottomLeft" activeCell="A6" sqref="A6"/>
      <selection pane="bottomRight" activeCell="O192" sqref="O19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5" t="s">
        <v>50</v>
      </c>
      <c r="D1" s="56"/>
      <c r="E1" s="56"/>
      <c r="F1" s="12" t="s">
        <v>16</v>
      </c>
      <c r="G1" s="2" t="s">
        <v>17</v>
      </c>
      <c r="H1" s="57" t="s">
        <v>39</v>
      </c>
      <c r="I1" s="57"/>
      <c r="J1" s="57"/>
      <c r="K1" s="57"/>
    </row>
    <row r="2" spans="1:12" ht="18">
      <c r="A2" s="35" t="s">
        <v>6</v>
      </c>
      <c r="C2" s="2"/>
      <c r="G2" s="2" t="s">
        <v>18</v>
      </c>
      <c r="H2" s="57" t="s">
        <v>40</v>
      </c>
      <c r="I2" s="57"/>
      <c r="J2" s="57"/>
      <c r="K2" s="57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9</v>
      </c>
      <c r="I3" s="48">
        <v>2</v>
      </c>
      <c r="J3" s="49">
        <v>2026</v>
      </c>
      <c r="K3" s="50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42" t="s">
        <v>48</v>
      </c>
      <c r="F6" s="43">
        <v>150</v>
      </c>
      <c r="G6" s="43">
        <v>4</v>
      </c>
      <c r="H6" s="43">
        <v>5</v>
      </c>
      <c r="I6" s="43">
        <v>39</v>
      </c>
      <c r="J6" s="43">
        <v>214</v>
      </c>
      <c r="K6" s="44">
        <v>304</v>
      </c>
      <c r="L6" s="40"/>
    </row>
    <row r="7" spans="1:12" ht="15">
      <c r="A7" s="23"/>
      <c r="B7" s="15"/>
      <c r="C7" s="11"/>
      <c r="D7" s="6" t="s">
        <v>84</v>
      </c>
      <c r="E7" s="42" t="s">
        <v>43</v>
      </c>
      <c r="F7" s="43">
        <v>84</v>
      </c>
      <c r="G7" s="43">
        <v>7</v>
      </c>
      <c r="H7" s="43">
        <v>11</v>
      </c>
      <c r="I7" s="43">
        <v>1</v>
      </c>
      <c r="J7" s="43">
        <v>164</v>
      </c>
      <c r="K7" s="44">
        <v>243</v>
      </c>
      <c r="L7" s="43"/>
    </row>
    <row r="8" spans="1:12" ht="15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4</v>
      </c>
      <c r="H8" s="43">
        <v>3</v>
      </c>
      <c r="I8" s="43">
        <v>28</v>
      </c>
      <c r="J8" s="43">
        <v>152</v>
      </c>
      <c r="K8" s="44">
        <v>379</v>
      </c>
      <c r="L8" s="43"/>
    </row>
    <row r="9" spans="1:12" ht="15">
      <c r="A9" s="23"/>
      <c r="B9" s="15"/>
      <c r="C9" s="11"/>
      <c r="D9" s="7" t="s">
        <v>23</v>
      </c>
      <c r="E9" s="42" t="s">
        <v>45</v>
      </c>
      <c r="F9" s="43">
        <v>20</v>
      </c>
      <c r="G9" s="43">
        <v>2</v>
      </c>
      <c r="H9" s="43">
        <v>1</v>
      </c>
      <c r="I9" s="43">
        <v>10</v>
      </c>
      <c r="J9" s="43">
        <v>53</v>
      </c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51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 t="s">
        <v>85</v>
      </c>
      <c r="E12" s="42" t="s">
        <v>99</v>
      </c>
      <c r="F12" s="43">
        <v>32</v>
      </c>
      <c r="G12" s="43">
        <v>1.6</v>
      </c>
      <c r="H12" s="43">
        <v>5.76</v>
      </c>
      <c r="I12" s="43">
        <v>18.239999999999998</v>
      </c>
      <c r="J12" s="43">
        <v>124.8</v>
      </c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486</v>
      </c>
      <c r="G13" s="19">
        <f t="shared" ref="G13:J13" si="0">SUM(G6:G12)</f>
        <v>18.600000000000001</v>
      </c>
      <c r="H13" s="19">
        <f t="shared" si="0"/>
        <v>25.759999999999998</v>
      </c>
      <c r="I13" s="19">
        <f t="shared" si="0"/>
        <v>96.24</v>
      </c>
      <c r="J13" s="19">
        <f t="shared" si="0"/>
        <v>707.8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27</v>
      </c>
      <c r="E15" s="42" t="s">
        <v>60</v>
      </c>
      <c r="F15" s="43">
        <v>250</v>
      </c>
      <c r="G15" s="43">
        <v>11</v>
      </c>
      <c r="H15" s="43">
        <v>6</v>
      </c>
      <c r="I15" s="43">
        <v>24</v>
      </c>
      <c r="J15" s="43">
        <v>199</v>
      </c>
      <c r="K15" s="44">
        <v>102</v>
      </c>
      <c r="L15" s="43"/>
    </row>
    <row r="16" spans="1:12" ht="15.75" thickBot="1">
      <c r="A16" s="23"/>
      <c r="B16" s="15"/>
      <c r="C16" s="11"/>
      <c r="D16" s="7" t="s">
        <v>28</v>
      </c>
      <c r="E16" s="42" t="s">
        <v>47</v>
      </c>
      <c r="F16" s="43">
        <v>90</v>
      </c>
      <c r="G16" s="43">
        <v>14</v>
      </c>
      <c r="H16" s="43">
        <v>17</v>
      </c>
      <c r="I16" s="43">
        <v>4</v>
      </c>
      <c r="J16" s="43">
        <v>201</v>
      </c>
      <c r="K16" s="44">
        <v>290</v>
      </c>
      <c r="L16" s="43"/>
    </row>
    <row r="17" spans="1:12" ht="15">
      <c r="A17" s="23"/>
      <c r="B17" s="15"/>
      <c r="C17" s="11"/>
      <c r="D17" s="7" t="s">
        <v>29</v>
      </c>
      <c r="E17" s="39" t="s">
        <v>41</v>
      </c>
      <c r="F17" s="40">
        <v>155</v>
      </c>
      <c r="G17" s="40">
        <v>5</v>
      </c>
      <c r="H17" s="40">
        <v>5</v>
      </c>
      <c r="I17" s="40">
        <v>29</v>
      </c>
      <c r="J17" s="40">
        <v>179</v>
      </c>
      <c r="K17" s="41" t="s">
        <v>42</v>
      </c>
      <c r="L17" s="43"/>
    </row>
    <row r="18" spans="1:12" ht="15">
      <c r="A18" s="23"/>
      <c r="B18" s="15"/>
      <c r="C18" s="11"/>
      <c r="D18" s="7" t="s">
        <v>30</v>
      </c>
      <c r="E18" s="42" t="s">
        <v>44</v>
      </c>
      <c r="F18" s="43">
        <v>200</v>
      </c>
      <c r="G18" s="43">
        <v>4</v>
      </c>
      <c r="H18" s="43">
        <v>3</v>
      </c>
      <c r="I18" s="43">
        <v>28</v>
      </c>
      <c r="J18" s="43">
        <v>152</v>
      </c>
      <c r="K18" s="44">
        <v>379</v>
      </c>
      <c r="L18" s="43"/>
    </row>
    <row r="19" spans="1:12" ht="1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32</v>
      </c>
      <c r="E20" s="42" t="s">
        <v>52</v>
      </c>
      <c r="F20" s="43">
        <v>30</v>
      </c>
      <c r="G20" s="43">
        <v>2</v>
      </c>
      <c r="H20" s="43">
        <v>0</v>
      </c>
      <c r="I20" s="43">
        <v>13</v>
      </c>
      <c r="J20" s="43">
        <v>65</v>
      </c>
      <c r="K20" s="44"/>
      <c r="L20" s="43"/>
    </row>
    <row r="21" spans="1:12" ht="15">
      <c r="A21" s="23"/>
      <c r="B21" s="15"/>
      <c r="C21" s="11"/>
      <c r="D21" s="6" t="s">
        <v>92</v>
      </c>
      <c r="E21" s="42" t="s">
        <v>92</v>
      </c>
      <c r="F21" s="43">
        <v>100</v>
      </c>
      <c r="G21" s="43">
        <v>1</v>
      </c>
      <c r="H21" s="43">
        <v>0</v>
      </c>
      <c r="I21" s="43">
        <v>9.8000000000000007</v>
      </c>
      <c r="J21" s="43">
        <v>47</v>
      </c>
      <c r="K21" s="44">
        <v>338</v>
      </c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825</v>
      </c>
      <c r="G23" s="19">
        <f t="shared" ref="G23:J23" si="2">SUM(G14:G22)</f>
        <v>37</v>
      </c>
      <c r="H23" s="19">
        <f t="shared" si="2"/>
        <v>31</v>
      </c>
      <c r="I23" s="19">
        <f t="shared" si="2"/>
        <v>107.8</v>
      </c>
      <c r="J23" s="19">
        <f t="shared" si="2"/>
        <v>843</v>
      </c>
      <c r="K23" s="25"/>
      <c r="L23" s="19">
        <f t="shared" ref="L23" si="3">SUM(L14:L22)</f>
        <v>0</v>
      </c>
    </row>
    <row r="24" spans="1:12" ht="15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f>F13+F23</f>
        <v>1311</v>
      </c>
      <c r="G24" s="32">
        <f t="shared" ref="G24:J24" si="4">G13+G23</f>
        <v>55.6</v>
      </c>
      <c r="H24" s="32">
        <f t="shared" si="4"/>
        <v>56.76</v>
      </c>
      <c r="I24" s="32">
        <f t="shared" si="4"/>
        <v>204.04</v>
      </c>
      <c r="J24" s="32">
        <f t="shared" si="4"/>
        <v>1550.8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90</v>
      </c>
      <c r="F25" s="40">
        <v>150</v>
      </c>
      <c r="G25" s="40">
        <v>26.35</v>
      </c>
      <c r="H25" s="40">
        <v>10.85</v>
      </c>
      <c r="I25" s="40">
        <v>42.63</v>
      </c>
      <c r="J25" s="40">
        <v>374</v>
      </c>
      <c r="K25" s="41">
        <v>223</v>
      </c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59</v>
      </c>
      <c r="F27" s="43">
        <v>200</v>
      </c>
      <c r="G27" s="43">
        <v>2</v>
      </c>
      <c r="H27" s="43">
        <v>0</v>
      </c>
      <c r="I27" s="43">
        <v>29</v>
      </c>
      <c r="J27" s="43">
        <v>117</v>
      </c>
      <c r="K27" s="44">
        <v>342</v>
      </c>
      <c r="L27" s="43"/>
    </row>
    <row r="28" spans="1:12" ht="15">
      <c r="A28" s="14"/>
      <c r="B28" s="15"/>
      <c r="C28" s="11"/>
      <c r="D28" s="7" t="s">
        <v>23</v>
      </c>
      <c r="E28" s="42" t="s">
        <v>45</v>
      </c>
      <c r="F28" s="43">
        <v>20</v>
      </c>
      <c r="G28" s="43">
        <v>2</v>
      </c>
      <c r="H28" s="43">
        <v>1</v>
      </c>
      <c r="I28" s="43">
        <v>10</v>
      </c>
      <c r="J28" s="43">
        <v>53</v>
      </c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 t="s">
        <v>81</v>
      </c>
      <c r="F30" s="43">
        <v>200</v>
      </c>
      <c r="G30" s="43">
        <v>1</v>
      </c>
      <c r="H30" s="43">
        <v>0</v>
      </c>
      <c r="I30" s="43">
        <v>24.4</v>
      </c>
      <c r="J30" s="43">
        <v>90</v>
      </c>
      <c r="K30" s="44"/>
      <c r="L30" s="43"/>
    </row>
    <row r="31" spans="1:12" ht="15">
      <c r="A31" s="14"/>
      <c r="B31" s="15"/>
      <c r="C31" s="11"/>
      <c r="D31" s="6" t="s">
        <v>85</v>
      </c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570</v>
      </c>
      <c r="G32" s="19">
        <f t="shared" ref="G32" si="6">SUM(G25:G31)</f>
        <v>31.35</v>
      </c>
      <c r="H32" s="19">
        <f t="shared" ref="H32" si="7">SUM(H25:H31)</f>
        <v>11.85</v>
      </c>
      <c r="I32" s="19">
        <f t="shared" ref="I32" si="8">SUM(I25:I31)</f>
        <v>106.03</v>
      </c>
      <c r="J32" s="19">
        <f t="shared" ref="J32:L32" si="9">SUM(J25:J31)</f>
        <v>634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27</v>
      </c>
      <c r="E34" s="42" t="s">
        <v>72</v>
      </c>
      <c r="F34" s="43">
        <v>250</v>
      </c>
      <c r="G34" s="43">
        <v>8</v>
      </c>
      <c r="H34" s="43">
        <v>8</v>
      </c>
      <c r="I34" s="43">
        <v>16</v>
      </c>
      <c r="J34" s="43">
        <v>168</v>
      </c>
      <c r="K34" s="44">
        <v>82</v>
      </c>
      <c r="L34" s="43"/>
    </row>
    <row r="35" spans="1:12" ht="15">
      <c r="A35" s="14"/>
      <c r="B35" s="15"/>
      <c r="C35" s="11"/>
      <c r="D35" s="7" t="s">
        <v>28</v>
      </c>
      <c r="E35" s="42" t="s">
        <v>53</v>
      </c>
      <c r="F35" s="43">
        <v>90</v>
      </c>
      <c r="G35" s="43">
        <v>11</v>
      </c>
      <c r="H35" s="43">
        <v>14</v>
      </c>
      <c r="I35" s="43">
        <v>8</v>
      </c>
      <c r="J35" s="43">
        <v>274</v>
      </c>
      <c r="K35" s="44">
        <v>234</v>
      </c>
      <c r="L35" s="43"/>
    </row>
    <row r="36" spans="1:12" ht="15">
      <c r="A36" s="14"/>
      <c r="B36" s="15"/>
      <c r="C36" s="11"/>
      <c r="D36" s="7" t="s">
        <v>29</v>
      </c>
      <c r="E36" s="42" t="s">
        <v>54</v>
      </c>
      <c r="F36" s="43">
        <v>155</v>
      </c>
      <c r="G36" s="43">
        <v>4</v>
      </c>
      <c r="H36" s="43">
        <v>4</v>
      </c>
      <c r="I36" s="43">
        <v>24</v>
      </c>
      <c r="J36" s="43">
        <v>133</v>
      </c>
      <c r="K36" s="44">
        <v>312</v>
      </c>
      <c r="L36" s="43"/>
    </row>
    <row r="37" spans="1:12" ht="15">
      <c r="A37" s="14"/>
      <c r="B37" s="15"/>
      <c r="C37" s="11"/>
      <c r="D37" s="7" t="s">
        <v>30</v>
      </c>
      <c r="E37" s="42" t="s">
        <v>49</v>
      </c>
      <c r="F37" s="43">
        <v>200</v>
      </c>
      <c r="G37" s="43">
        <v>0</v>
      </c>
      <c r="H37" s="43">
        <v>0</v>
      </c>
      <c r="I37" s="43">
        <v>15</v>
      </c>
      <c r="J37" s="43">
        <v>60</v>
      </c>
      <c r="K37" s="44">
        <v>376</v>
      </c>
      <c r="L37" s="43"/>
    </row>
    <row r="38" spans="1:12" ht="1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32</v>
      </c>
      <c r="E39" s="42" t="s">
        <v>52</v>
      </c>
      <c r="F39" s="43">
        <v>30</v>
      </c>
      <c r="G39" s="43">
        <v>2</v>
      </c>
      <c r="H39" s="43">
        <v>0</v>
      </c>
      <c r="I39" s="43">
        <v>13</v>
      </c>
      <c r="J39" s="43">
        <v>65</v>
      </c>
      <c r="K39" s="44"/>
      <c r="L39" s="43"/>
    </row>
    <row r="40" spans="1:12" ht="15">
      <c r="A40" s="14"/>
      <c r="B40" s="15"/>
      <c r="C40" s="11"/>
      <c r="D40" s="6" t="s">
        <v>92</v>
      </c>
      <c r="E40" s="42" t="s">
        <v>92</v>
      </c>
      <c r="F40" s="43">
        <v>100</v>
      </c>
      <c r="G40" s="43">
        <v>1</v>
      </c>
      <c r="H40" s="43">
        <v>0</v>
      </c>
      <c r="I40" s="43">
        <v>9.8000000000000007</v>
      </c>
      <c r="J40" s="43">
        <v>47</v>
      </c>
      <c r="K40" s="44">
        <v>338</v>
      </c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825</v>
      </c>
      <c r="G42" s="19">
        <f t="shared" ref="G42" si="10">SUM(G33:G41)</f>
        <v>26</v>
      </c>
      <c r="H42" s="19">
        <f t="shared" ref="H42" si="11">SUM(H33:H41)</f>
        <v>26</v>
      </c>
      <c r="I42" s="19">
        <f t="shared" ref="I42" si="12">SUM(I33:I41)</f>
        <v>85.8</v>
      </c>
      <c r="J42" s="19">
        <f t="shared" ref="J42:L42" si="13">SUM(J33:J41)</f>
        <v>747</v>
      </c>
      <c r="K42" s="25"/>
      <c r="L42" s="19">
        <f t="shared" si="13"/>
        <v>0</v>
      </c>
    </row>
    <row r="43" spans="1:12" ht="15.75" customHeight="1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1395</v>
      </c>
      <c r="G43" s="32">
        <f t="shared" ref="G43" si="14">G32+G42</f>
        <v>57.35</v>
      </c>
      <c r="H43" s="32">
        <f t="shared" ref="H43" si="15">H32+H42</f>
        <v>37.85</v>
      </c>
      <c r="I43" s="32">
        <f t="shared" ref="I43" si="16">I32+I42</f>
        <v>191.82999999999998</v>
      </c>
      <c r="J43" s="32">
        <f t="shared" ref="J43:L43" si="17">J32+J42</f>
        <v>1381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74</v>
      </c>
      <c r="F44" s="40">
        <v>100</v>
      </c>
      <c r="G44" s="40">
        <v>16</v>
      </c>
      <c r="H44" s="40">
        <v>6</v>
      </c>
      <c r="I44" s="40">
        <v>3</v>
      </c>
      <c r="J44" s="40">
        <v>321</v>
      </c>
      <c r="K44" s="41">
        <v>246</v>
      </c>
      <c r="L44" s="40"/>
    </row>
    <row r="45" spans="1:12" ht="15">
      <c r="A45" s="23"/>
      <c r="B45" s="15"/>
      <c r="C45" s="11"/>
      <c r="D45" s="6"/>
      <c r="E45" s="42" t="s">
        <v>48</v>
      </c>
      <c r="F45" s="43">
        <v>151</v>
      </c>
      <c r="G45" s="43">
        <v>8</v>
      </c>
      <c r="H45" s="43">
        <v>6</v>
      </c>
      <c r="I45" s="43">
        <v>41</v>
      </c>
      <c r="J45" s="43">
        <v>258</v>
      </c>
      <c r="K45" s="44" t="s">
        <v>69</v>
      </c>
      <c r="L45" s="43"/>
    </row>
    <row r="46" spans="1:12" ht="15">
      <c r="A46" s="23"/>
      <c r="B46" s="15"/>
      <c r="C46" s="11"/>
      <c r="D46" s="7" t="s">
        <v>22</v>
      </c>
      <c r="E46" s="42" t="s">
        <v>55</v>
      </c>
      <c r="F46" s="43">
        <v>200</v>
      </c>
      <c r="G46" s="43">
        <v>1.5</v>
      </c>
      <c r="H46" s="43">
        <v>0</v>
      </c>
      <c r="I46" s="43">
        <v>16</v>
      </c>
      <c r="J46" s="43">
        <v>172.6</v>
      </c>
      <c r="K46" s="44">
        <v>358</v>
      </c>
      <c r="L46" s="43"/>
    </row>
    <row r="47" spans="1:12" ht="15">
      <c r="A47" s="23"/>
      <c r="B47" s="15"/>
      <c r="C47" s="11"/>
      <c r="D47" s="7" t="s">
        <v>23</v>
      </c>
      <c r="E47" s="42" t="s">
        <v>52</v>
      </c>
      <c r="F47" s="43">
        <v>30</v>
      </c>
      <c r="G47" s="43">
        <v>2</v>
      </c>
      <c r="H47" s="43">
        <v>0</v>
      </c>
      <c r="I47" s="43">
        <v>13</v>
      </c>
      <c r="J47" s="43">
        <v>65</v>
      </c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 t="s">
        <v>51</v>
      </c>
      <c r="E49" s="42" t="s">
        <v>100</v>
      </c>
      <c r="F49" s="43">
        <v>15</v>
      </c>
      <c r="G49" s="43">
        <v>1</v>
      </c>
      <c r="H49" s="43">
        <v>4.8</v>
      </c>
      <c r="I49" s="43">
        <v>8.4</v>
      </c>
      <c r="J49" s="43">
        <v>81</v>
      </c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496</v>
      </c>
      <c r="G51" s="19">
        <f t="shared" ref="G51" si="18">SUM(G44:G50)</f>
        <v>28.5</v>
      </c>
      <c r="H51" s="19">
        <f t="shared" ref="H51" si="19">SUM(H44:H50)</f>
        <v>16.8</v>
      </c>
      <c r="I51" s="19">
        <f t="shared" ref="I51" si="20">SUM(I44:I50)</f>
        <v>81.400000000000006</v>
      </c>
      <c r="J51" s="19">
        <f t="shared" ref="J51:L51" si="21">SUM(J44:J50)</f>
        <v>897.6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27</v>
      </c>
      <c r="E53" s="42" t="s">
        <v>77</v>
      </c>
      <c r="F53" s="43">
        <v>250</v>
      </c>
      <c r="G53" s="43">
        <v>8</v>
      </c>
      <c r="H53" s="43">
        <v>6</v>
      </c>
      <c r="I53" s="43">
        <v>22</v>
      </c>
      <c r="J53" s="43">
        <v>178</v>
      </c>
      <c r="K53" s="44">
        <v>112</v>
      </c>
      <c r="L53" s="43"/>
    </row>
    <row r="54" spans="1:12" ht="15">
      <c r="A54" s="23"/>
      <c r="B54" s="15"/>
      <c r="C54" s="11"/>
      <c r="D54" s="7" t="s">
        <v>28</v>
      </c>
      <c r="E54" s="42" t="s">
        <v>57</v>
      </c>
      <c r="F54" s="43">
        <v>220</v>
      </c>
      <c r="G54" s="43">
        <v>13</v>
      </c>
      <c r="H54" s="43">
        <v>9</v>
      </c>
      <c r="I54" s="43">
        <v>21</v>
      </c>
      <c r="J54" s="43">
        <v>330</v>
      </c>
      <c r="K54" s="44" t="s">
        <v>58</v>
      </c>
      <c r="L54" s="43"/>
    </row>
    <row r="55" spans="1:12" ht="1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30</v>
      </c>
      <c r="E56" s="42" t="s">
        <v>93</v>
      </c>
      <c r="F56" s="43">
        <v>200</v>
      </c>
      <c r="G56" s="43">
        <v>1</v>
      </c>
      <c r="H56" s="43">
        <v>0</v>
      </c>
      <c r="I56" s="43">
        <v>34</v>
      </c>
      <c r="J56" s="43">
        <v>140</v>
      </c>
      <c r="K56" s="44">
        <v>348</v>
      </c>
      <c r="L56" s="43"/>
    </row>
    <row r="57" spans="1:12" ht="1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32</v>
      </c>
      <c r="E58" s="42" t="s">
        <v>52</v>
      </c>
      <c r="F58" s="43">
        <v>30</v>
      </c>
      <c r="G58" s="43">
        <v>2</v>
      </c>
      <c r="H58" s="43">
        <v>0</v>
      </c>
      <c r="I58" s="43">
        <v>13</v>
      </c>
      <c r="J58" s="43">
        <v>65</v>
      </c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 t="s">
        <v>51</v>
      </c>
      <c r="E60" s="42" t="s">
        <v>91</v>
      </c>
      <c r="F60" s="43">
        <v>50</v>
      </c>
      <c r="G60" s="43">
        <v>4</v>
      </c>
      <c r="H60" s="43">
        <v>7</v>
      </c>
      <c r="I60" s="43">
        <v>34</v>
      </c>
      <c r="J60" s="43">
        <v>210</v>
      </c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750</v>
      </c>
      <c r="G61" s="19">
        <f t="shared" ref="G61" si="22">SUM(G52:G60)</f>
        <v>28</v>
      </c>
      <c r="H61" s="19">
        <f t="shared" ref="H61" si="23">SUM(H52:H60)</f>
        <v>22</v>
      </c>
      <c r="I61" s="19">
        <f t="shared" ref="I61" si="24">SUM(I52:I60)</f>
        <v>124</v>
      </c>
      <c r="J61" s="19">
        <f t="shared" ref="J61:L61" si="25">SUM(J52:J60)</f>
        <v>923</v>
      </c>
      <c r="K61" s="25"/>
      <c r="L61" s="19">
        <f t="shared" si="25"/>
        <v>0</v>
      </c>
    </row>
    <row r="62" spans="1:12" ht="15.75" customHeight="1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1246</v>
      </c>
      <c r="G62" s="32">
        <f t="shared" ref="G62" si="26">G51+G61</f>
        <v>56.5</v>
      </c>
      <c r="H62" s="32">
        <f t="shared" ref="H62" si="27">H51+H61</f>
        <v>38.799999999999997</v>
      </c>
      <c r="I62" s="32">
        <f t="shared" ref="I62" si="28">I51+I61</f>
        <v>205.4</v>
      </c>
      <c r="J62" s="32">
        <f t="shared" ref="J62:L62" si="29">J51+J61</f>
        <v>1820.6</v>
      </c>
      <c r="K62" s="32"/>
      <c r="L62" s="32">
        <f t="shared" si="29"/>
        <v>0</v>
      </c>
    </row>
    <row r="63" spans="1:12" ht="15.75" thickBot="1">
      <c r="A63" s="20">
        <v>1</v>
      </c>
      <c r="B63" s="21">
        <v>4</v>
      </c>
      <c r="C63" s="22" t="s">
        <v>20</v>
      </c>
      <c r="D63" s="5" t="s">
        <v>21</v>
      </c>
      <c r="E63" s="39" t="s">
        <v>89</v>
      </c>
      <c r="F63" s="40">
        <v>195</v>
      </c>
      <c r="G63" s="40">
        <v>6</v>
      </c>
      <c r="H63" s="40">
        <v>4</v>
      </c>
      <c r="I63" s="40">
        <v>45</v>
      </c>
      <c r="J63" s="40">
        <v>346</v>
      </c>
      <c r="K63" s="41">
        <v>396</v>
      </c>
      <c r="L63" s="40"/>
    </row>
    <row r="64" spans="1:12" ht="15">
      <c r="A64" s="23"/>
      <c r="B64" s="15"/>
      <c r="C64" s="11"/>
      <c r="D64" s="6"/>
      <c r="E64" s="39" t="s">
        <v>82</v>
      </c>
      <c r="F64" s="40">
        <v>40</v>
      </c>
      <c r="G64" s="40">
        <v>8</v>
      </c>
      <c r="H64" s="40">
        <v>7</v>
      </c>
      <c r="I64" s="40">
        <v>9</v>
      </c>
      <c r="J64" s="40">
        <v>100</v>
      </c>
      <c r="K64" s="41">
        <v>7</v>
      </c>
      <c r="L64" s="43"/>
    </row>
    <row r="65" spans="1:12" ht="15">
      <c r="A65" s="23"/>
      <c r="B65" s="15"/>
      <c r="C65" s="11"/>
      <c r="D65" s="7" t="s">
        <v>22</v>
      </c>
      <c r="E65" s="42" t="s">
        <v>87</v>
      </c>
      <c r="F65" s="43">
        <v>200</v>
      </c>
      <c r="G65" s="43">
        <v>0</v>
      </c>
      <c r="H65" s="43">
        <v>0</v>
      </c>
      <c r="I65" s="43">
        <v>15</v>
      </c>
      <c r="J65" s="43">
        <v>60</v>
      </c>
      <c r="K65" s="44">
        <v>376</v>
      </c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 t="s">
        <v>81</v>
      </c>
      <c r="F67" s="43">
        <v>200</v>
      </c>
      <c r="G67" s="43">
        <v>1</v>
      </c>
      <c r="H67" s="43">
        <v>0</v>
      </c>
      <c r="I67" s="43">
        <v>24</v>
      </c>
      <c r="J67" s="43">
        <v>90</v>
      </c>
      <c r="K67" s="44"/>
      <c r="L67" s="43"/>
    </row>
    <row r="68" spans="1:12" ht="15">
      <c r="A68" s="23"/>
      <c r="B68" s="15"/>
      <c r="C68" s="11"/>
      <c r="D68" s="6" t="s">
        <v>51</v>
      </c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635</v>
      </c>
      <c r="G70" s="19">
        <f t="shared" ref="G70" si="30">SUM(G63:G69)</f>
        <v>15</v>
      </c>
      <c r="H70" s="19">
        <f t="shared" ref="H70" si="31">SUM(H63:H69)</f>
        <v>11</v>
      </c>
      <c r="I70" s="19">
        <f t="shared" ref="I70" si="32">SUM(I63:I69)</f>
        <v>93</v>
      </c>
      <c r="J70" s="19">
        <f t="shared" ref="J70:L70" si="33">SUM(J63:J69)</f>
        <v>596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27</v>
      </c>
      <c r="E72" s="42" t="s">
        <v>46</v>
      </c>
      <c r="F72" s="43">
        <v>250</v>
      </c>
      <c r="G72" s="43">
        <v>11</v>
      </c>
      <c r="H72" s="43">
        <v>6</v>
      </c>
      <c r="I72" s="43">
        <v>24</v>
      </c>
      <c r="J72" s="43">
        <v>199</v>
      </c>
      <c r="K72" s="44">
        <v>102</v>
      </c>
      <c r="L72" s="43"/>
    </row>
    <row r="73" spans="1:12" ht="15">
      <c r="A73" s="23"/>
      <c r="B73" s="15"/>
      <c r="C73" s="11"/>
      <c r="D73" s="7" t="s">
        <v>28</v>
      </c>
      <c r="E73" s="42" t="s">
        <v>43</v>
      </c>
      <c r="F73" s="43">
        <v>90</v>
      </c>
      <c r="G73" s="43">
        <v>9</v>
      </c>
      <c r="H73" s="43">
        <v>23</v>
      </c>
      <c r="I73" s="43">
        <v>1</v>
      </c>
      <c r="J73" s="43">
        <v>247</v>
      </c>
      <c r="K73" s="44">
        <v>243</v>
      </c>
      <c r="L73" s="43"/>
    </row>
    <row r="74" spans="1:12" ht="15">
      <c r="A74" s="23"/>
      <c r="B74" s="15"/>
      <c r="C74" s="11"/>
      <c r="D74" s="7" t="s">
        <v>29</v>
      </c>
      <c r="E74" s="42" t="s">
        <v>78</v>
      </c>
      <c r="F74" s="43">
        <v>180</v>
      </c>
      <c r="G74" s="43">
        <v>4</v>
      </c>
      <c r="H74" s="43">
        <v>4</v>
      </c>
      <c r="I74" s="43">
        <v>24</v>
      </c>
      <c r="J74" s="43">
        <v>186</v>
      </c>
      <c r="K74" s="44" t="s">
        <v>79</v>
      </c>
      <c r="L74" s="43"/>
    </row>
    <row r="75" spans="1:12" ht="15">
      <c r="A75" s="23"/>
      <c r="B75" s="15"/>
      <c r="C75" s="11"/>
      <c r="D75" s="7" t="s">
        <v>30</v>
      </c>
      <c r="E75" s="42" t="s">
        <v>87</v>
      </c>
      <c r="F75" s="43">
        <v>200</v>
      </c>
      <c r="G75" s="43">
        <v>0</v>
      </c>
      <c r="H75" s="43">
        <v>0</v>
      </c>
      <c r="I75" s="43">
        <v>15</v>
      </c>
      <c r="J75" s="43">
        <v>60</v>
      </c>
      <c r="K75" s="44">
        <v>376</v>
      </c>
      <c r="L75" s="43"/>
    </row>
    <row r="76" spans="1:12" ht="1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32</v>
      </c>
      <c r="E77" s="42" t="s">
        <v>52</v>
      </c>
      <c r="F77" s="43">
        <v>30</v>
      </c>
      <c r="G77" s="43">
        <v>2</v>
      </c>
      <c r="H77" s="43">
        <v>0</v>
      </c>
      <c r="I77" s="43">
        <v>13</v>
      </c>
      <c r="J77" s="43">
        <v>65</v>
      </c>
      <c r="K77" s="44"/>
      <c r="L77" s="43"/>
    </row>
    <row r="78" spans="1:12" ht="15">
      <c r="A78" s="23"/>
      <c r="B78" s="15"/>
      <c r="C78" s="11"/>
      <c r="D78" s="6" t="s">
        <v>51</v>
      </c>
      <c r="E78" s="42" t="s">
        <v>91</v>
      </c>
      <c r="F78" s="43">
        <v>50</v>
      </c>
      <c r="G78" s="43">
        <v>4</v>
      </c>
      <c r="H78" s="43">
        <v>7</v>
      </c>
      <c r="I78" s="43">
        <v>34</v>
      </c>
      <c r="J78" s="43">
        <v>210</v>
      </c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800</v>
      </c>
      <c r="G80" s="19">
        <f t="shared" ref="G80" si="34">SUM(G71:G79)</f>
        <v>30</v>
      </c>
      <c r="H80" s="19">
        <f t="shared" ref="H80" si="35">SUM(H71:H79)</f>
        <v>40</v>
      </c>
      <c r="I80" s="19">
        <f t="shared" ref="I80" si="36">SUM(I71:I79)</f>
        <v>111</v>
      </c>
      <c r="J80" s="19">
        <f t="shared" ref="J80:L80" si="37">SUM(J71:J79)</f>
        <v>967</v>
      </c>
      <c r="K80" s="25"/>
      <c r="L80" s="19">
        <f t="shared" si="37"/>
        <v>0</v>
      </c>
    </row>
    <row r="81" spans="1:12" ht="15.75" customHeight="1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1435</v>
      </c>
      <c r="G81" s="32">
        <f t="shared" ref="G81" si="38">G70+G80</f>
        <v>45</v>
      </c>
      <c r="H81" s="32">
        <f t="shared" ref="H81" si="39">H70+H80</f>
        <v>51</v>
      </c>
      <c r="I81" s="32">
        <f t="shared" ref="I81" si="40">I70+I80</f>
        <v>204</v>
      </c>
      <c r="J81" s="32">
        <f t="shared" ref="J81:L81" si="41">J70+J80</f>
        <v>1563</v>
      </c>
      <c r="K81" s="32"/>
      <c r="L81" s="32">
        <f t="shared" si="41"/>
        <v>0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61</v>
      </c>
      <c r="F82" s="40">
        <v>180</v>
      </c>
      <c r="G82" s="40">
        <v>7</v>
      </c>
      <c r="H82" s="40">
        <v>14</v>
      </c>
      <c r="I82" s="40">
        <v>59</v>
      </c>
      <c r="J82" s="40">
        <v>276</v>
      </c>
      <c r="K82" s="41">
        <v>174</v>
      </c>
      <c r="L82" s="40"/>
    </row>
    <row r="83" spans="1:12" ht="15">
      <c r="A83" s="23"/>
      <c r="B83" s="15"/>
      <c r="C83" s="11"/>
      <c r="D83" s="6"/>
      <c r="E83" s="42" t="s">
        <v>96</v>
      </c>
      <c r="F83" s="43">
        <v>40</v>
      </c>
      <c r="G83" s="43">
        <v>5</v>
      </c>
      <c r="H83" s="43">
        <v>8</v>
      </c>
      <c r="I83" s="43">
        <v>14</v>
      </c>
      <c r="J83" s="43">
        <v>120</v>
      </c>
      <c r="K83" s="44">
        <v>6</v>
      </c>
      <c r="L83" s="43"/>
    </row>
    <row r="84" spans="1:12" ht="15">
      <c r="A84" s="23"/>
      <c r="B84" s="15"/>
      <c r="C84" s="11"/>
      <c r="D84" s="7" t="s">
        <v>22</v>
      </c>
      <c r="E84" s="42" t="s">
        <v>81</v>
      </c>
      <c r="F84" s="43">
        <v>200</v>
      </c>
      <c r="G84" s="43">
        <v>1</v>
      </c>
      <c r="H84" s="43">
        <v>0</v>
      </c>
      <c r="I84" s="43">
        <v>24</v>
      </c>
      <c r="J84" s="43">
        <v>90</v>
      </c>
      <c r="K84" s="44">
        <v>389</v>
      </c>
      <c r="L84" s="43"/>
    </row>
    <row r="85" spans="1:12" ht="15">
      <c r="A85" s="23"/>
      <c r="B85" s="15"/>
      <c r="C85" s="11"/>
      <c r="D85" s="7" t="s">
        <v>23</v>
      </c>
      <c r="E85" s="42" t="s">
        <v>45</v>
      </c>
      <c r="F85" s="43">
        <v>20</v>
      </c>
      <c r="G85" s="43">
        <v>2</v>
      </c>
      <c r="H85" s="43">
        <v>1</v>
      </c>
      <c r="I85" s="43">
        <v>10</v>
      </c>
      <c r="J85" s="43">
        <v>53</v>
      </c>
      <c r="K85" s="44"/>
      <c r="L85" s="43"/>
    </row>
    <row r="86" spans="1:12" ht="15">
      <c r="A86" s="23"/>
      <c r="B86" s="15"/>
      <c r="C86" s="11"/>
      <c r="D86" s="7" t="s">
        <v>24</v>
      </c>
      <c r="E86" s="42" t="s">
        <v>92</v>
      </c>
      <c r="F86" s="43">
        <v>100</v>
      </c>
      <c r="G86" s="43">
        <v>1</v>
      </c>
      <c r="H86" s="43">
        <v>0</v>
      </c>
      <c r="I86" s="43">
        <v>9.8000000000000007</v>
      </c>
      <c r="J86" s="43">
        <v>47</v>
      </c>
      <c r="K86" s="44">
        <v>338</v>
      </c>
      <c r="L86" s="43"/>
    </row>
    <row r="87" spans="1:12" ht="15">
      <c r="A87" s="23"/>
      <c r="B87" s="15"/>
      <c r="C87" s="11"/>
      <c r="D87" s="6" t="s">
        <v>51</v>
      </c>
      <c r="E87" s="42" t="s">
        <v>98</v>
      </c>
      <c r="F87" s="43">
        <v>40</v>
      </c>
      <c r="G87" s="43">
        <v>5</v>
      </c>
      <c r="H87" s="43">
        <v>6</v>
      </c>
      <c r="I87" s="43">
        <v>30.8</v>
      </c>
      <c r="J87" s="43">
        <v>180</v>
      </c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580</v>
      </c>
      <c r="G89" s="19">
        <f t="shared" ref="G89" si="42">SUM(G82:G88)</f>
        <v>21</v>
      </c>
      <c r="H89" s="19">
        <f t="shared" ref="H89" si="43">SUM(H82:H88)</f>
        <v>29</v>
      </c>
      <c r="I89" s="19">
        <f t="shared" ref="I89" si="44">SUM(I82:I88)</f>
        <v>147.6</v>
      </c>
      <c r="J89" s="19">
        <f t="shared" ref="J89:L89" si="45">SUM(J82:J88)</f>
        <v>766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27</v>
      </c>
      <c r="E91" s="42" t="s">
        <v>63</v>
      </c>
      <c r="F91" s="43">
        <v>260</v>
      </c>
      <c r="G91" s="43">
        <v>11</v>
      </c>
      <c r="H91" s="43">
        <v>7</v>
      </c>
      <c r="I91" s="43">
        <v>24</v>
      </c>
      <c r="J91" s="43">
        <v>209</v>
      </c>
      <c r="K91" s="44">
        <v>106</v>
      </c>
      <c r="L91" s="43"/>
    </row>
    <row r="92" spans="1:12" ht="15">
      <c r="A92" s="23"/>
      <c r="B92" s="15"/>
      <c r="C92" s="11"/>
      <c r="D92" s="7" t="s">
        <v>28</v>
      </c>
      <c r="E92" s="42" t="s">
        <v>64</v>
      </c>
      <c r="F92" s="43">
        <v>210</v>
      </c>
      <c r="G92" s="43">
        <v>21</v>
      </c>
      <c r="H92" s="43">
        <v>9</v>
      </c>
      <c r="I92" s="43">
        <v>26</v>
      </c>
      <c r="J92" s="43">
        <v>380</v>
      </c>
      <c r="K92" s="44">
        <v>259</v>
      </c>
      <c r="L92" s="43"/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49</v>
      </c>
      <c r="F94" s="43">
        <v>200</v>
      </c>
      <c r="G94" s="43">
        <v>0</v>
      </c>
      <c r="H94" s="43">
        <v>0</v>
      </c>
      <c r="I94" s="43">
        <v>15</v>
      </c>
      <c r="J94" s="43">
        <v>60</v>
      </c>
      <c r="K94" s="44">
        <v>376</v>
      </c>
      <c r="L94" s="43"/>
    </row>
    <row r="95" spans="1:12" ht="1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32</v>
      </c>
      <c r="E96" s="42" t="s">
        <v>52</v>
      </c>
      <c r="F96" s="43">
        <v>30</v>
      </c>
      <c r="G96" s="43">
        <v>2</v>
      </c>
      <c r="H96" s="43">
        <v>0</v>
      </c>
      <c r="I96" s="43">
        <v>13</v>
      </c>
      <c r="J96" s="43">
        <v>65</v>
      </c>
      <c r="K96" s="44"/>
      <c r="L96" s="43"/>
    </row>
    <row r="97" spans="1:12" ht="15">
      <c r="A97" s="23"/>
      <c r="B97" s="15"/>
      <c r="C97" s="11"/>
      <c r="D97" s="6" t="s">
        <v>51</v>
      </c>
      <c r="E97" s="42" t="s">
        <v>91</v>
      </c>
      <c r="F97" s="43">
        <v>50</v>
      </c>
      <c r="G97" s="43">
        <v>4</v>
      </c>
      <c r="H97" s="43">
        <v>7</v>
      </c>
      <c r="I97" s="43">
        <v>34</v>
      </c>
      <c r="J97" s="43">
        <v>210</v>
      </c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750</v>
      </c>
      <c r="G99" s="19">
        <f t="shared" ref="G99" si="46">SUM(G90:G98)</f>
        <v>38</v>
      </c>
      <c r="H99" s="19">
        <f t="shared" ref="H99" si="47">SUM(H90:H98)</f>
        <v>23</v>
      </c>
      <c r="I99" s="19">
        <f t="shared" ref="I99" si="48">SUM(I90:I98)</f>
        <v>112</v>
      </c>
      <c r="J99" s="19">
        <f t="shared" ref="J99:L99" si="49">SUM(J90:J98)</f>
        <v>924</v>
      </c>
      <c r="K99" s="25"/>
      <c r="L99" s="19">
        <f t="shared" si="49"/>
        <v>0</v>
      </c>
    </row>
    <row r="100" spans="1:12" ht="15.75" customHeight="1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1330</v>
      </c>
      <c r="G100" s="32">
        <f t="shared" ref="G100" si="50">G89+G99</f>
        <v>59</v>
      </c>
      <c r="H100" s="32">
        <f t="shared" ref="H100" si="51">H89+H99</f>
        <v>52</v>
      </c>
      <c r="I100" s="32">
        <f t="shared" ref="I100" si="52">I89+I99</f>
        <v>259.60000000000002</v>
      </c>
      <c r="J100" s="32">
        <f t="shared" ref="J100:L100" si="53">J89+J99</f>
        <v>1690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65</v>
      </c>
      <c r="F101" s="40">
        <v>210</v>
      </c>
      <c r="G101" s="40">
        <v>13</v>
      </c>
      <c r="H101" s="40">
        <v>16</v>
      </c>
      <c r="I101" s="40">
        <v>39</v>
      </c>
      <c r="J101" s="40">
        <v>356</v>
      </c>
      <c r="K101" s="41" t="s">
        <v>66</v>
      </c>
      <c r="L101" s="40"/>
    </row>
    <row r="102" spans="1:12" ht="15">
      <c r="A102" s="23"/>
      <c r="B102" s="15"/>
      <c r="C102" s="11"/>
      <c r="D102" s="6"/>
      <c r="E102" s="42" t="s">
        <v>96</v>
      </c>
      <c r="F102" s="43">
        <v>48</v>
      </c>
      <c r="G102" s="43">
        <v>5</v>
      </c>
      <c r="H102" s="43">
        <v>8</v>
      </c>
      <c r="I102" s="43">
        <v>14</v>
      </c>
      <c r="J102" s="43">
        <v>147.56</v>
      </c>
      <c r="K102" s="44">
        <v>6</v>
      </c>
      <c r="L102" s="43"/>
    </row>
    <row r="103" spans="1:12" ht="15">
      <c r="A103" s="23"/>
      <c r="B103" s="15"/>
      <c r="C103" s="11"/>
      <c r="D103" s="7" t="s">
        <v>22</v>
      </c>
      <c r="E103" s="42" t="s">
        <v>44</v>
      </c>
      <c r="F103" s="43">
        <v>200</v>
      </c>
      <c r="G103" s="43">
        <v>4</v>
      </c>
      <c r="H103" s="43">
        <v>3</v>
      </c>
      <c r="I103" s="43">
        <v>28</v>
      </c>
      <c r="J103" s="43">
        <v>152</v>
      </c>
      <c r="K103" s="44">
        <v>379</v>
      </c>
      <c r="L103" s="43"/>
    </row>
    <row r="104" spans="1:12" ht="15">
      <c r="A104" s="23"/>
      <c r="B104" s="15"/>
      <c r="C104" s="11"/>
      <c r="D104" s="7" t="s">
        <v>23</v>
      </c>
      <c r="E104" s="42" t="s">
        <v>45</v>
      </c>
      <c r="F104" s="43">
        <v>20</v>
      </c>
      <c r="G104" s="43">
        <v>2</v>
      </c>
      <c r="H104" s="43">
        <v>1</v>
      </c>
      <c r="I104" s="43">
        <v>10</v>
      </c>
      <c r="J104" s="43">
        <v>53</v>
      </c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 t="s">
        <v>85</v>
      </c>
      <c r="E106" s="42" t="s">
        <v>94</v>
      </c>
      <c r="F106" s="43">
        <v>22.4</v>
      </c>
      <c r="G106" s="43">
        <v>0.8</v>
      </c>
      <c r="H106" s="43">
        <v>1.4</v>
      </c>
      <c r="I106" s="43">
        <v>9.76</v>
      </c>
      <c r="J106" s="43">
        <v>80</v>
      </c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500.4</v>
      </c>
      <c r="G108" s="19">
        <f t="shared" ref="G108:J108" si="54">SUM(G101:G107)</f>
        <v>24.8</v>
      </c>
      <c r="H108" s="19">
        <f t="shared" si="54"/>
        <v>29.4</v>
      </c>
      <c r="I108" s="19">
        <f t="shared" si="54"/>
        <v>100.76</v>
      </c>
      <c r="J108" s="19">
        <f t="shared" si="54"/>
        <v>788.56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27</v>
      </c>
      <c r="E110" s="42" t="s">
        <v>83</v>
      </c>
      <c r="F110" s="43">
        <v>250</v>
      </c>
      <c r="G110" s="43">
        <v>8</v>
      </c>
      <c r="H110" s="43">
        <v>8</v>
      </c>
      <c r="I110" s="43">
        <v>12</v>
      </c>
      <c r="J110" s="43">
        <v>152</v>
      </c>
      <c r="K110" s="44">
        <v>88</v>
      </c>
      <c r="L110" s="43"/>
    </row>
    <row r="111" spans="1:12" ht="15">
      <c r="A111" s="23"/>
      <c r="B111" s="15"/>
      <c r="C111" s="11"/>
      <c r="D111" s="7" t="s">
        <v>28</v>
      </c>
      <c r="E111" s="42" t="s">
        <v>67</v>
      </c>
      <c r="F111" s="43">
        <v>90</v>
      </c>
      <c r="G111" s="43">
        <v>12</v>
      </c>
      <c r="H111" s="43">
        <v>18</v>
      </c>
      <c r="I111" s="43">
        <v>12</v>
      </c>
      <c r="J111" s="43">
        <v>283</v>
      </c>
      <c r="K111" s="44">
        <v>294</v>
      </c>
      <c r="L111" s="43"/>
    </row>
    <row r="112" spans="1:12" ht="15">
      <c r="A112" s="23"/>
      <c r="B112" s="15"/>
      <c r="C112" s="11"/>
      <c r="D112" s="7" t="s">
        <v>29</v>
      </c>
      <c r="E112" s="42" t="s">
        <v>68</v>
      </c>
      <c r="F112" s="43">
        <v>155</v>
      </c>
      <c r="G112" s="43">
        <v>8</v>
      </c>
      <c r="H112" s="43">
        <v>6</v>
      </c>
      <c r="I112" s="43">
        <v>41</v>
      </c>
      <c r="J112" s="43">
        <v>258</v>
      </c>
      <c r="K112" s="44" t="s">
        <v>69</v>
      </c>
      <c r="L112" s="43"/>
    </row>
    <row r="113" spans="1:12" ht="15">
      <c r="A113" s="23"/>
      <c r="B113" s="15"/>
      <c r="C113" s="11"/>
      <c r="D113" s="7" t="s">
        <v>30</v>
      </c>
      <c r="E113" s="42" t="s">
        <v>49</v>
      </c>
      <c r="F113" s="43">
        <v>200</v>
      </c>
      <c r="G113" s="43">
        <v>0</v>
      </c>
      <c r="H113" s="43">
        <v>0</v>
      </c>
      <c r="I113" s="43">
        <v>15</v>
      </c>
      <c r="J113" s="43">
        <v>60</v>
      </c>
      <c r="K113" s="44">
        <v>376</v>
      </c>
      <c r="L113" s="43"/>
    </row>
    <row r="114" spans="1:12" ht="1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32</v>
      </c>
      <c r="E115" s="42" t="s">
        <v>52</v>
      </c>
      <c r="F115" s="43">
        <v>30</v>
      </c>
      <c r="G115" s="43">
        <v>2</v>
      </c>
      <c r="H115" s="43">
        <v>0</v>
      </c>
      <c r="I115" s="43">
        <v>13</v>
      </c>
      <c r="J115" s="43">
        <v>65</v>
      </c>
      <c r="K115" s="44"/>
      <c r="L115" s="43"/>
    </row>
    <row r="116" spans="1:12" ht="15">
      <c r="A116" s="23"/>
      <c r="B116" s="15"/>
      <c r="C116" s="11"/>
      <c r="D116" s="6" t="s">
        <v>51</v>
      </c>
      <c r="E116" s="42" t="s">
        <v>91</v>
      </c>
      <c r="F116" s="43">
        <v>50</v>
      </c>
      <c r="G116" s="43">
        <v>4</v>
      </c>
      <c r="H116" s="43">
        <v>7</v>
      </c>
      <c r="I116" s="43">
        <v>34</v>
      </c>
      <c r="J116" s="43">
        <v>210</v>
      </c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775</v>
      </c>
      <c r="G118" s="19">
        <f t="shared" ref="G118:J118" si="56">SUM(G109:G117)</f>
        <v>34</v>
      </c>
      <c r="H118" s="19">
        <f t="shared" si="56"/>
        <v>39</v>
      </c>
      <c r="I118" s="19">
        <f t="shared" si="56"/>
        <v>127</v>
      </c>
      <c r="J118" s="19">
        <f t="shared" si="56"/>
        <v>1028</v>
      </c>
      <c r="K118" s="25"/>
      <c r="L118" s="19">
        <f t="shared" ref="L118" si="57">SUM(L109:L117)</f>
        <v>0</v>
      </c>
    </row>
    <row r="119" spans="1:12" ht="15">
      <c r="A119" s="29">
        <f>A101</f>
        <v>2</v>
      </c>
      <c r="B119" s="30">
        <f>B101</f>
        <v>1</v>
      </c>
      <c r="C119" s="58" t="s">
        <v>4</v>
      </c>
      <c r="D119" s="59"/>
      <c r="E119" s="31"/>
      <c r="F119" s="32">
        <f>F108+F118</f>
        <v>1275.4000000000001</v>
      </c>
      <c r="G119" s="32">
        <f t="shared" ref="G119" si="58">G108+G118</f>
        <v>58.8</v>
      </c>
      <c r="H119" s="32">
        <f t="shared" ref="H119" si="59">H108+H118</f>
        <v>68.400000000000006</v>
      </c>
      <c r="I119" s="32">
        <f t="shared" ref="I119" si="60">I108+I118</f>
        <v>227.76</v>
      </c>
      <c r="J119" s="32">
        <f t="shared" ref="J119:L119" si="61">J108+J118</f>
        <v>1816.56</v>
      </c>
      <c r="K119" s="32"/>
      <c r="L119" s="32">
        <f t="shared" si="61"/>
        <v>0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70</v>
      </c>
      <c r="F120" s="40">
        <v>180</v>
      </c>
      <c r="G120" s="40">
        <v>18</v>
      </c>
      <c r="H120" s="40">
        <v>23</v>
      </c>
      <c r="I120" s="40">
        <v>23</v>
      </c>
      <c r="J120" s="40">
        <v>405</v>
      </c>
      <c r="K120" s="41">
        <v>289</v>
      </c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95</v>
      </c>
      <c r="F122" s="43">
        <v>200</v>
      </c>
      <c r="G122" s="43">
        <v>1.04</v>
      </c>
      <c r="H122" s="43">
        <v>0</v>
      </c>
      <c r="I122" s="43">
        <v>25.68</v>
      </c>
      <c r="J122" s="43">
        <v>140.80000000000001</v>
      </c>
      <c r="K122" s="44">
        <v>348</v>
      </c>
      <c r="L122" s="43"/>
    </row>
    <row r="123" spans="1:12" ht="15">
      <c r="A123" s="14"/>
      <c r="B123" s="15"/>
      <c r="C123" s="11"/>
      <c r="D123" s="7" t="s">
        <v>23</v>
      </c>
      <c r="E123" s="42" t="s">
        <v>52</v>
      </c>
      <c r="F123" s="43">
        <v>30</v>
      </c>
      <c r="G123" s="43">
        <v>2</v>
      </c>
      <c r="H123" s="43">
        <v>0</v>
      </c>
      <c r="I123" s="43">
        <v>13</v>
      </c>
      <c r="J123" s="43">
        <v>65</v>
      </c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 t="s">
        <v>81</v>
      </c>
      <c r="F125" s="43">
        <v>200</v>
      </c>
      <c r="G125" s="43">
        <v>1</v>
      </c>
      <c r="H125" s="43">
        <v>0</v>
      </c>
      <c r="I125" s="43">
        <v>24.4</v>
      </c>
      <c r="J125" s="43">
        <v>90</v>
      </c>
      <c r="K125" s="44"/>
      <c r="L125" s="43"/>
    </row>
    <row r="126" spans="1:12" ht="15">
      <c r="A126" s="14"/>
      <c r="B126" s="15"/>
      <c r="C126" s="11"/>
      <c r="D126" s="6" t="s">
        <v>85</v>
      </c>
      <c r="E126" s="42" t="s">
        <v>80</v>
      </c>
      <c r="F126" s="43">
        <v>60</v>
      </c>
      <c r="G126" s="43">
        <v>3.18</v>
      </c>
      <c r="H126" s="43">
        <v>10.38</v>
      </c>
      <c r="I126" s="43">
        <v>12.84</v>
      </c>
      <c r="J126" s="43">
        <v>294</v>
      </c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670</v>
      </c>
      <c r="G127" s="19">
        <f t="shared" ref="G127:J127" si="62">SUM(G120:G126)</f>
        <v>25.22</v>
      </c>
      <c r="H127" s="19">
        <f t="shared" si="62"/>
        <v>33.380000000000003</v>
      </c>
      <c r="I127" s="19">
        <f t="shared" si="62"/>
        <v>98.92</v>
      </c>
      <c r="J127" s="19">
        <f t="shared" si="62"/>
        <v>994.8</v>
      </c>
      <c r="K127" s="25"/>
      <c r="L127" s="19">
        <f t="shared" ref="L127" si="63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 t="s">
        <v>60</v>
      </c>
      <c r="F129" s="43">
        <v>250</v>
      </c>
      <c r="G129" s="43">
        <v>11</v>
      </c>
      <c r="H129" s="43">
        <v>6</v>
      </c>
      <c r="I129" s="43">
        <v>24</v>
      </c>
      <c r="J129" s="43">
        <v>199</v>
      </c>
      <c r="K129" s="44">
        <v>102</v>
      </c>
      <c r="L129" s="43"/>
    </row>
    <row r="130" spans="1:12" ht="15">
      <c r="A130" s="14"/>
      <c r="B130" s="15"/>
      <c r="C130" s="11"/>
      <c r="D130" s="7" t="s">
        <v>28</v>
      </c>
      <c r="E130" s="42" t="s">
        <v>71</v>
      </c>
      <c r="F130" s="43">
        <v>90</v>
      </c>
      <c r="G130" s="43">
        <v>7</v>
      </c>
      <c r="H130" s="43">
        <v>6</v>
      </c>
      <c r="I130" s="43">
        <v>11</v>
      </c>
      <c r="J130" s="43">
        <v>208</v>
      </c>
      <c r="K130" s="44">
        <v>268</v>
      </c>
      <c r="L130" s="43"/>
    </row>
    <row r="131" spans="1:12" ht="15">
      <c r="A131" s="14"/>
      <c r="B131" s="15"/>
      <c r="C131" s="11"/>
      <c r="D131" s="7" t="s">
        <v>29</v>
      </c>
      <c r="E131" s="42" t="s">
        <v>48</v>
      </c>
      <c r="F131" s="43">
        <v>152</v>
      </c>
      <c r="G131" s="43">
        <v>4</v>
      </c>
      <c r="H131" s="43">
        <v>5</v>
      </c>
      <c r="I131" s="43">
        <v>39</v>
      </c>
      <c r="J131" s="43">
        <v>215</v>
      </c>
      <c r="K131" s="44">
        <v>304</v>
      </c>
      <c r="L131" s="43"/>
    </row>
    <row r="132" spans="1:12" ht="15">
      <c r="A132" s="14"/>
      <c r="B132" s="15"/>
      <c r="C132" s="11"/>
      <c r="D132" s="7" t="s">
        <v>30</v>
      </c>
      <c r="E132" s="42" t="s">
        <v>49</v>
      </c>
      <c r="F132" s="43">
        <v>200</v>
      </c>
      <c r="G132" s="43">
        <v>0</v>
      </c>
      <c r="H132" s="43">
        <v>0</v>
      </c>
      <c r="I132" s="43">
        <v>15</v>
      </c>
      <c r="J132" s="43">
        <v>60</v>
      </c>
      <c r="K132" s="44">
        <v>376</v>
      </c>
      <c r="L132" s="43"/>
    </row>
    <row r="133" spans="1:12" ht="1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32</v>
      </c>
      <c r="E134" s="42" t="s">
        <v>52</v>
      </c>
      <c r="F134" s="43">
        <v>30</v>
      </c>
      <c r="G134" s="43">
        <v>2</v>
      </c>
      <c r="H134" s="43">
        <v>0</v>
      </c>
      <c r="I134" s="43">
        <v>13</v>
      </c>
      <c r="J134" s="43">
        <v>65</v>
      </c>
      <c r="K134" s="44"/>
      <c r="L134" s="43"/>
    </row>
    <row r="135" spans="1:12" ht="15">
      <c r="A135" s="14"/>
      <c r="B135" s="15"/>
      <c r="C135" s="11"/>
      <c r="D135" s="6" t="s">
        <v>51</v>
      </c>
      <c r="E135" s="42" t="s">
        <v>91</v>
      </c>
      <c r="F135" s="43">
        <v>50</v>
      </c>
      <c r="G135" s="43">
        <v>4</v>
      </c>
      <c r="H135" s="43">
        <v>7</v>
      </c>
      <c r="I135" s="43">
        <v>34</v>
      </c>
      <c r="J135" s="43">
        <v>210</v>
      </c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772</v>
      </c>
      <c r="G137" s="19">
        <f t="shared" ref="G137:J137" si="64">SUM(G128:G136)</f>
        <v>28</v>
      </c>
      <c r="H137" s="19">
        <f t="shared" si="64"/>
        <v>24</v>
      </c>
      <c r="I137" s="19">
        <f t="shared" si="64"/>
        <v>136</v>
      </c>
      <c r="J137" s="19">
        <f t="shared" si="64"/>
        <v>957</v>
      </c>
      <c r="K137" s="25"/>
      <c r="L137" s="19">
        <f t="shared" ref="L137" si="65">SUM(L128:L136)</f>
        <v>0</v>
      </c>
    </row>
    <row r="138" spans="1:12" ht="15">
      <c r="A138" s="33">
        <f>A120</f>
        <v>2</v>
      </c>
      <c r="B138" s="33">
        <f>B120</f>
        <v>2</v>
      </c>
      <c r="C138" s="58" t="s">
        <v>4</v>
      </c>
      <c r="D138" s="59"/>
      <c r="E138" s="31"/>
      <c r="F138" s="32">
        <f>F127+F137</f>
        <v>1442</v>
      </c>
      <c r="G138" s="32">
        <f t="shared" ref="G138" si="66">G127+G137</f>
        <v>53.22</v>
      </c>
      <c r="H138" s="32">
        <f t="shared" ref="H138" si="67">H127+H137</f>
        <v>57.38</v>
      </c>
      <c r="I138" s="32">
        <f t="shared" ref="I138" si="68">I127+I137</f>
        <v>234.92000000000002</v>
      </c>
      <c r="J138" s="32">
        <f t="shared" ref="J138:L138" si="69">J127+J137</f>
        <v>1951.8</v>
      </c>
      <c r="K138" s="32"/>
      <c r="L138" s="32">
        <f t="shared" si="69"/>
        <v>0</v>
      </c>
    </row>
    <row r="139" spans="1:12" ht="15.75" thickBot="1">
      <c r="A139" s="20">
        <v>2</v>
      </c>
      <c r="B139" s="21">
        <v>3</v>
      </c>
      <c r="C139" s="22" t="s">
        <v>20</v>
      </c>
      <c r="D139" s="5" t="s">
        <v>21</v>
      </c>
      <c r="E139" s="39" t="s">
        <v>88</v>
      </c>
      <c r="F139" s="40">
        <v>220</v>
      </c>
      <c r="G139" s="40">
        <v>9.1999999999999993</v>
      </c>
      <c r="H139" s="40">
        <v>12.4</v>
      </c>
      <c r="I139" s="40">
        <v>55.4</v>
      </c>
      <c r="J139" s="40">
        <v>370</v>
      </c>
      <c r="K139" s="41">
        <v>173</v>
      </c>
      <c r="L139" s="40"/>
    </row>
    <row r="140" spans="1:12" ht="15">
      <c r="A140" s="23"/>
      <c r="B140" s="15"/>
      <c r="C140" s="11"/>
      <c r="D140" s="6"/>
      <c r="E140" s="39"/>
      <c r="F140" s="40"/>
      <c r="G140" s="40"/>
      <c r="H140" s="40"/>
      <c r="I140" s="40"/>
      <c r="J140" s="40"/>
      <c r="K140" s="41"/>
      <c r="L140" s="43"/>
    </row>
    <row r="141" spans="1:12" ht="15">
      <c r="A141" s="23"/>
      <c r="B141" s="15"/>
      <c r="C141" s="11"/>
      <c r="D141" s="7" t="s">
        <v>22</v>
      </c>
      <c r="E141" s="42" t="s">
        <v>62</v>
      </c>
      <c r="F141" s="43">
        <v>200</v>
      </c>
      <c r="G141" s="43">
        <v>4</v>
      </c>
      <c r="H141" s="43">
        <v>3</v>
      </c>
      <c r="I141" s="43">
        <v>27</v>
      </c>
      <c r="J141" s="43">
        <v>151</v>
      </c>
      <c r="K141" s="44">
        <v>382</v>
      </c>
      <c r="L141" s="43"/>
    </row>
    <row r="142" spans="1:12" ht="15.75" customHeight="1">
      <c r="A142" s="23"/>
      <c r="B142" s="15"/>
      <c r="C142" s="11"/>
      <c r="D142" s="7" t="s">
        <v>23</v>
      </c>
      <c r="E142" s="42" t="s">
        <v>45</v>
      </c>
      <c r="F142" s="43">
        <v>20</v>
      </c>
      <c r="G142" s="43">
        <v>2</v>
      </c>
      <c r="H142" s="43">
        <v>1</v>
      </c>
      <c r="I142" s="43">
        <v>10</v>
      </c>
      <c r="J142" s="43">
        <v>53</v>
      </c>
      <c r="K142" s="44"/>
      <c r="L142" s="43"/>
    </row>
    <row r="143" spans="1:12" ht="15">
      <c r="A143" s="23"/>
      <c r="B143" s="15"/>
      <c r="C143" s="11"/>
      <c r="D143" s="7" t="s">
        <v>24</v>
      </c>
      <c r="E143" s="42" t="s">
        <v>24</v>
      </c>
      <c r="F143" s="43">
        <v>100</v>
      </c>
      <c r="G143" s="43">
        <v>1</v>
      </c>
      <c r="H143" s="43">
        <v>0</v>
      </c>
      <c r="I143" s="43">
        <v>7</v>
      </c>
      <c r="J143" s="43">
        <v>40</v>
      </c>
      <c r="K143" s="44">
        <v>338</v>
      </c>
      <c r="L143" s="43"/>
    </row>
    <row r="144" spans="1:12" ht="15">
      <c r="A144" s="23"/>
      <c r="B144" s="15"/>
      <c r="C144" s="11"/>
      <c r="D144" s="6" t="s">
        <v>51</v>
      </c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 t="s">
        <v>96</v>
      </c>
      <c r="F145" s="43">
        <v>52</v>
      </c>
      <c r="G145" s="43">
        <v>5.8</v>
      </c>
      <c r="H145" s="43">
        <v>8.3000000000000007</v>
      </c>
      <c r="I145" s="43">
        <v>14.2</v>
      </c>
      <c r="J145" s="43">
        <v>161.19999999999999</v>
      </c>
      <c r="K145" s="44">
        <v>6</v>
      </c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592</v>
      </c>
      <c r="G146" s="19">
        <f t="shared" ref="G146:J146" si="70">SUM(G139:G145)</f>
        <v>22</v>
      </c>
      <c r="H146" s="19">
        <f t="shared" si="70"/>
        <v>24.7</v>
      </c>
      <c r="I146" s="19">
        <f t="shared" si="70"/>
        <v>113.60000000000001</v>
      </c>
      <c r="J146" s="19">
        <f t="shared" si="70"/>
        <v>775.2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27</v>
      </c>
      <c r="E148" s="42" t="s">
        <v>72</v>
      </c>
      <c r="F148" s="43">
        <v>250</v>
      </c>
      <c r="G148" s="43">
        <v>8</v>
      </c>
      <c r="H148" s="43">
        <v>8</v>
      </c>
      <c r="I148" s="43">
        <v>16</v>
      </c>
      <c r="J148" s="43">
        <v>199</v>
      </c>
      <c r="K148" s="44">
        <v>88</v>
      </c>
      <c r="L148" s="43"/>
    </row>
    <row r="149" spans="1:12" ht="15">
      <c r="A149" s="23"/>
      <c r="B149" s="15"/>
      <c r="C149" s="11"/>
      <c r="D149" s="7" t="s">
        <v>28</v>
      </c>
      <c r="E149" s="42" t="s">
        <v>73</v>
      </c>
      <c r="F149" s="43">
        <v>90</v>
      </c>
      <c r="G149" s="43">
        <v>12</v>
      </c>
      <c r="H149" s="43">
        <v>18</v>
      </c>
      <c r="I149" s="43">
        <v>2</v>
      </c>
      <c r="J149" s="43">
        <v>218</v>
      </c>
      <c r="K149" s="44">
        <v>243</v>
      </c>
      <c r="L149" s="43"/>
    </row>
    <row r="150" spans="1:12" ht="15">
      <c r="A150" s="23"/>
      <c r="B150" s="15"/>
      <c r="C150" s="11"/>
      <c r="D150" s="7" t="s">
        <v>29</v>
      </c>
      <c r="E150" s="42" t="s">
        <v>41</v>
      </c>
      <c r="F150" s="43">
        <v>180</v>
      </c>
      <c r="G150" s="43">
        <v>4</v>
      </c>
      <c r="H150" s="43">
        <v>5</v>
      </c>
      <c r="I150" s="43">
        <v>29</v>
      </c>
      <c r="J150" s="43">
        <v>219</v>
      </c>
      <c r="K150" s="44" t="s">
        <v>42</v>
      </c>
      <c r="L150" s="43"/>
    </row>
    <row r="151" spans="1:12" ht="15">
      <c r="A151" s="23"/>
      <c r="B151" s="15"/>
      <c r="C151" s="11"/>
      <c r="D151" s="7" t="s">
        <v>30</v>
      </c>
      <c r="E151" s="42" t="s">
        <v>59</v>
      </c>
      <c r="F151" s="43">
        <v>200</v>
      </c>
      <c r="G151" s="43">
        <v>1.6</v>
      </c>
      <c r="H151" s="43">
        <v>0</v>
      </c>
      <c r="I151" s="43">
        <v>29</v>
      </c>
      <c r="J151" s="43">
        <v>116.6</v>
      </c>
      <c r="K151" s="44">
        <v>342</v>
      </c>
      <c r="L151" s="43"/>
    </row>
    <row r="152" spans="1:12" ht="1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32</v>
      </c>
      <c r="E153" s="42" t="s">
        <v>52</v>
      </c>
      <c r="F153" s="43">
        <v>30</v>
      </c>
      <c r="G153" s="43">
        <v>2</v>
      </c>
      <c r="H153" s="43">
        <v>0</v>
      </c>
      <c r="I153" s="43">
        <v>13</v>
      </c>
      <c r="J153" s="43">
        <v>65</v>
      </c>
      <c r="K153" s="44"/>
      <c r="L153" s="43"/>
    </row>
    <row r="154" spans="1:12" ht="15">
      <c r="A154" s="23"/>
      <c r="B154" s="15"/>
      <c r="C154" s="11"/>
      <c r="D154" s="51" t="s">
        <v>24</v>
      </c>
      <c r="E154" s="42" t="s">
        <v>24</v>
      </c>
      <c r="F154" s="43">
        <v>100</v>
      </c>
      <c r="G154" s="43">
        <v>1</v>
      </c>
      <c r="H154" s="43">
        <v>0</v>
      </c>
      <c r="I154" s="43">
        <v>7</v>
      </c>
      <c r="J154" s="43">
        <v>40</v>
      </c>
      <c r="K154" s="44">
        <v>338</v>
      </c>
      <c r="L154" s="43"/>
    </row>
    <row r="155" spans="1:12" ht="15">
      <c r="A155" s="23"/>
      <c r="B155" s="15"/>
      <c r="C155" s="11"/>
      <c r="D155" s="18"/>
      <c r="E155" s="52"/>
      <c r="F155" s="53"/>
      <c r="G155" s="53"/>
      <c r="H155" s="53"/>
      <c r="I155" s="53"/>
      <c r="J155" s="53"/>
      <c r="K155" s="54"/>
      <c r="L155" s="5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850</v>
      </c>
      <c r="G156" s="19">
        <f t="shared" ref="G156:J156" si="72">SUM(G147:G155)</f>
        <v>28.6</v>
      </c>
      <c r="H156" s="19">
        <f t="shared" si="72"/>
        <v>31</v>
      </c>
      <c r="I156" s="19">
        <f t="shared" si="72"/>
        <v>96</v>
      </c>
      <c r="J156" s="19">
        <f t="shared" si="72"/>
        <v>857.6</v>
      </c>
      <c r="K156" s="25"/>
      <c r="L156" s="19">
        <f t="shared" ref="L156" si="73">SUM(L147:L155)</f>
        <v>0</v>
      </c>
    </row>
    <row r="157" spans="1:12" ht="15">
      <c r="A157" s="29">
        <f>A139</f>
        <v>2</v>
      </c>
      <c r="B157" s="30">
        <f>B139</f>
        <v>3</v>
      </c>
      <c r="C157" s="58" t="s">
        <v>4</v>
      </c>
      <c r="D157" s="59"/>
      <c r="E157" s="31"/>
      <c r="F157" s="32">
        <f>F146+F156</f>
        <v>1442</v>
      </c>
      <c r="G157" s="32">
        <f t="shared" ref="G157" si="74">G146+G156</f>
        <v>50.6</v>
      </c>
      <c r="H157" s="32">
        <f t="shared" ref="H157" si="75">H146+H156</f>
        <v>55.7</v>
      </c>
      <c r="I157" s="32">
        <f t="shared" ref="I157" si="76">I146+I156</f>
        <v>209.60000000000002</v>
      </c>
      <c r="J157" s="32">
        <f t="shared" ref="J157:L157" si="77">J146+J156</f>
        <v>1632.8000000000002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97</v>
      </c>
      <c r="F158" s="40">
        <v>165</v>
      </c>
      <c r="G158" s="40">
        <v>10</v>
      </c>
      <c r="H158" s="40">
        <v>12</v>
      </c>
      <c r="I158" s="40">
        <v>30</v>
      </c>
      <c r="J158" s="40">
        <v>306</v>
      </c>
      <c r="K158" s="41">
        <v>396</v>
      </c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 t="s">
        <v>55</v>
      </c>
      <c r="F160" s="43">
        <v>200</v>
      </c>
      <c r="G160" s="43">
        <v>0</v>
      </c>
      <c r="H160" s="43">
        <v>0</v>
      </c>
      <c r="I160" s="43">
        <v>15</v>
      </c>
      <c r="J160" s="43">
        <v>60</v>
      </c>
      <c r="K160" s="44">
        <v>358</v>
      </c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 t="s">
        <v>24</v>
      </c>
      <c r="F162" s="43">
        <v>100</v>
      </c>
      <c r="G162" s="43">
        <v>1</v>
      </c>
      <c r="H162" s="43">
        <v>0</v>
      </c>
      <c r="I162" s="43">
        <v>7</v>
      </c>
      <c r="J162" s="43">
        <v>40</v>
      </c>
      <c r="K162" s="44">
        <v>338</v>
      </c>
      <c r="L162" s="44"/>
    </row>
    <row r="163" spans="1:12" ht="15">
      <c r="A163" s="23"/>
      <c r="B163" s="15"/>
      <c r="C163" s="11"/>
      <c r="D163" s="6"/>
      <c r="E163" s="42" t="s">
        <v>82</v>
      </c>
      <c r="F163" s="43">
        <v>40</v>
      </c>
      <c r="G163" s="43">
        <v>9</v>
      </c>
      <c r="H163" s="43">
        <v>8</v>
      </c>
      <c r="I163" s="43">
        <v>10</v>
      </c>
      <c r="J163" s="43">
        <v>114.4</v>
      </c>
      <c r="K163" s="44">
        <v>7</v>
      </c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505</v>
      </c>
      <c r="G165" s="19">
        <f t="shared" ref="G165:J165" si="78">SUM(G158:G164)</f>
        <v>20</v>
      </c>
      <c r="H165" s="19">
        <f t="shared" si="78"/>
        <v>20</v>
      </c>
      <c r="I165" s="19">
        <f t="shared" si="78"/>
        <v>62</v>
      </c>
      <c r="J165" s="19">
        <f t="shared" si="78"/>
        <v>520.4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27</v>
      </c>
      <c r="E167" s="42" t="s">
        <v>56</v>
      </c>
      <c r="F167" s="43">
        <v>270</v>
      </c>
      <c r="G167" s="43">
        <v>9</v>
      </c>
      <c r="H167" s="43">
        <v>8</v>
      </c>
      <c r="I167" s="43">
        <v>21</v>
      </c>
      <c r="J167" s="43">
        <v>192</v>
      </c>
      <c r="K167" s="44">
        <v>96</v>
      </c>
      <c r="L167" s="43"/>
    </row>
    <row r="168" spans="1:12" ht="15">
      <c r="A168" s="23"/>
      <c r="B168" s="15"/>
      <c r="C168" s="11"/>
      <c r="D168" s="7" t="s">
        <v>28</v>
      </c>
      <c r="E168" s="42" t="s">
        <v>86</v>
      </c>
      <c r="F168" s="43">
        <v>180</v>
      </c>
      <c r="G168" s="43">
        <v>27</v>
      </c>
      <c r="H168" s="43">
        <v>34</v>
      </c>
      <c r="I168" s="43">
        <v>43</v>
      </c>
      <c r="J168" s="43">
        <v>482</v>
      </c>
      <c r="K168" s="44">
        <v>291</v>
      </c>
      <c r="L168" s="43"/>
    </row>
    <row r="169" spans="1:12" ht="1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30</v>
      </c>
      <c r="E170" s="42" t="s">
        <v>49</v>
      </c>
      <c r="F170" s="43">
        <v>200</v>
      </c>
      <c r="G170" s="43">
        <v>0</v>
      </c>
      <c r="H170" s="43">
        <v>0</v>
      </c>
      <c r="I170" s="43">
        <v>15</v>
      </c>
      <c r="J170" s="43">
        <v>60</v>
      </c>
      <c r="K170" s="44">
        <v>377</v>
      </c>
      <c r="L170" s="43"/>
    </row>
    <row r="171" spans="1:12" ht="1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32</v>
      </c>
      <c r="E172" s="42" t="s">
        <v>52</v>
      </c>
      <c r="F172" s="43">
        <v>30</v>
      </c>
      <c r="G172" s="43">
        <v>2</v>
      </c>
      <c r="H172" s="43">
        <v>0</v>
      </c>
      <c r="I172" s="43">
        <v>13</v>
      </c>
      <c r="J172" s="43">
        <v>65</v>
      </c>
      <c r="K172" s="44"/>
      <c r="L172" s="43"/>
    </row>
    <row r="173" spans="1:12" ht="15">
      <c r="A173" s="23"/>
      <c r="B173" s="15"/>
      <c r="C173" s="11"/>
      <c r="D173" s="51" t="s">
        <v>24</v>
      </c>
      <c r="E173" s="42" t="s">
        <v>24</v>
      </c>
      <c r="F173" s="43">
        <v>100</v>
      </c>
      <c r="G173" s="43">
        <v>1</v>
      </c>
      <c r="H173" s="43">
        <v>0</v>
      </c>
      <c r="I173" s="43">
        <v>7</v>
      </c>
      <c r="J173" s="43">
        <v>40</v>
      </c>
      <c r="K173" s="44">
        <v>338</v>
      </c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780</v>
      </c>
      <c r="G175" s="19">
        <f t="shared" ref="G175:J175" si="80">SUM(G166:G174)</f>
        <v>39</v>
      </c>
      <c r="H175" s="19">
        <f t="shared" si="80"/>
        <v>42</v>
      </c>
      <c r="I175" s="19">
        <f t="shared" si="80"/>
        <v>99</v>
      </c>
      <c r="J175" s="19">
        <f t="shared" si="80"/>
        <v>839</v>
      </c>
      <c r="K175" s="25"/>
      <c r="L175" s="19">
        <f t="shared" ref="L175" si="81">SUM(L166:L174)</f>
        <v>0</v>
      </c>
    </row>
    <row r="176" spans="1:12" ht="15">
      <c r="A176" s="29">
        <f>A158</f>
        <v>2</v>
      </c>
      <c r="B176" s="30">
        <f>B158</f>
        <v>4</v>
      </c>
      <c r="C176" s="58" t="s">
        <v>4</v>
      </c>
      <c r="D176" s="59"/>
      <c r="E176" s="31"/>
      <c r="F176" s="32">
        <f>F165+F175</f>
        <v>1285</v>
      </c>
      <c r="G176" s="32">
        <f t="shared" ref="G176" si="82">G165+G175</f>
        <v>59</v>
      </c>
      <c r="H176" s="32">
        <f t="shared" ref="H176" si="83">H165+H175</f>
        <v>62</v>
      </c>
      <c r="I176" s="32">
        <f t="shared" ref="I176" si="84">I165+I175</f>
        <v>161</v>
      </c>
      <c r="J176" s="32">
        <f t="shared" ref="J176:L176" si="85">J165+J175</f>
        <v>1359.4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76</v>
      </c>
      <c r="F177" s="40">
        <v>180</v>
      </c>
      <c r="G177" s="40">
        <v>9</v>
      </c>
      <c r="H177" s="40">
        <v>11</v>
      </c>
      <c r="I177" s="40">
        <v>57</v>
      </c>
      <c r="J177" s="40">
        <v>359</v>
      </c>
      <c r="K177" s="41">
        <v>173</v>
      </c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81</v>
      </c>
      <c r="F179" s="43">
        <v>200</v>
      </c>
      <c r="G179" s="43">
        <v>1</v>
      </c>
      <c r="H179" s="43">
        <v>0</v>
      </c>
      <c r="I179" s="43">
        <v>24.4</v>
      </c>
      <c r="J179" s="43">
        <v>90</v>
      </c>
      <c r="K179" s="44">
        <v>382</v>
      </c>
      <c r="L179" s="43"/>
    </row>
    <row r="180" spans="1:12" ht="15">
      <c r="A180" s="23"/>
      <c r="B180" s="15"/>
      <c r="C180" s="11"/>
      <c r="D180" s="7" t="s">
        <v>23</v>
      </c>
      <c r="E180" s="42" t="s">
        <v>45</v>
      </c>
      <c r="F180" s="43">
        <v>20</v>
      </c>
      <c r="G180" s="43">
        <v>2</v>
      </c>
      <c r="H180" s="43">
        <v>1</v>
      </c>
      <c r="I180" s="43">
        <v>10</v>
      </c>
      <c r="J180" s="43">
        <v>53</v>
      </c>
      <c r="K180" s="44"/>
      <c r="L180" s="43"/>
    </row>
    <row r="181" spans="1:12" ht="15">
      <c r="A181" s="23"/>
      <c r="B181" s="15"/>
      <c r="C181" s="11"/>
      <c r="D181" s="7" t="s">
        <v>24</v>
      </c>
      <c r="E181" s="42" t="s">
        <v>92</v>
      </c>
      <c r="F181" s="43">
        <v>100</v>
      </c>
      <c r="G181" s="43">
        <v>1</v>
      </c>
      <c r="H181" s="43">
        <v>0</v>
      </c>
      <c r="I181" s="43">
        <v>7.5</v>
      </c>
      <c r="J181" s="43">
        <v>38</v>
      </c>
      <c r="K181" s="44"/>
      <c r="L181" s="43"/>
    </row>
    <row r="182" spans="1:12" ht="15">
      <c r="A182" s="23"/>
      <c r="B182" s="15"/>
      <c r="C182" s="11"/>
      <c r="D182" s="6" t="s">
        <v>85</v>
      </c>
      <c r="E182" s="42" t="s">
        <v>98</v>
      </c>
      <c r="F182" s="43">
        <v>40</v>
      </c>
      <c r="G182" s="43">
        <v>5</v>
      </c>
      <c r="H182" s="43">
        <v>6</v>
      </c>
      <c r="I182" s="43">
        <v>30.8</v>
      </c>
      <c r="J182" s="43">
        <v>180</v>
      </c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540</v>
      </c>
      <c r="G184" s="19">
        <f t="shared" ref="G184:J184" si="86">SUM(G177:G183)</f>
        <v>18</v>
      </c>
      <c r="H184" s="19">
        <f t="shared" si="86"/>
        <v>18</v>
      </c>
      <c r="I184" s="19">
        <f t="shared" si="86"/>
        <v>129.70000000000002</v>
      </c>
      <c r="J184" s="19">
        <f t="shared" si="86"/>
        <v>720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27</v>
      </c>
      <c r="E186" s="42" t="s">
        <v>77</v>
      </c>
      <c r="F186" s="43">
        <v>250</v>
      </c>
      <c r="G186" s="43">
        <v>8</v>
      </c>
      <c r="H186" s="43">
        <v>11</v>
      </c>
      <c r="I186" s="43">
        <v>12</v>
      </c>
      <c r="J186" s="43">
        <v>178</v>
      </c>
      <c r="K186" s="44">
        <v>112</v>
      </c>
      <c r="L186" s="43"/>
    </row>
    <row r="187" spans="1:12" ht="15">
      <c r="A187" s="23"/>
      <c r="B187" s="15"/>
      <c r="C187" s="11"/>
      <c r="D187" s="7" t="s">
        <v>28</v>
      </c>
      <c r="E187" s="42" t="s">
        <v>75</v>
      </c>
      <c r="F187" s="43">
        <v>90</v>
      </c>
      <c r="G187" s="43">
        <v>5</v>
      </c>
      <c r="H187" s="43">
        <v>12</v>
      </c>
      <c r="I187" s="43">
        <v>5</v>
      </c>
      <c r="J187" s="43">
        <v>187</v>
      </c>
      <c r="K187" s="44">
        <v>227</v>
      </c>
      <c r="L187" s="43"/>
    </row>
    <row r="188" spans="1:12" ht="15">
      <c r="A188" s="23"/>
      <c r="B188" s="15"/>
      <c r="C188" s="11"/>
      <c r="D188" s="7" t="s">
        <v>29</v>
      </c>
      <c r="E188" s="42" t="s">
        <v>54</v>
      </c>
      <c r="F188" s="43">
        <v>155</v>
      </c>
      <c r="G188" s="43">
        <v>4</v>
      </c>
      <c r="H188" s="43">
        <v>6</v>
      </c>
      <c r="I188" s="43">
        <v>20</v>
      </c>
      <c r="J188" s="43">
        <v>212</v>
      </c>
      <c r="K188" s="44">
        <v>312</v>
      </c>
      <c r="L188" s="43"/>
    </row>
    <row r="189" spans="1:12" ht="15">
      <c r="A189" s="23"/>
      <c r="B189" s="15"/>
      <c r="C189" s="11"/>
      <c r="D189" s="7" t="s">
        <v>30</v>
      </c>
      <c r="E189" s="42" t="s">
        <v>49</v>
      </c>
      <c r="F189" s="43">
        <v>200</v>
      </c>
      <c r="G189" s="43">
        <v>0</v>
      </c>
      <c r="H189" s="43">
        <v>0</v>
      </c>
      <c r="I189" s="43">
        <v>15</v>
      </c>
      <c r="J189" s="43">
        <v>60</v>
      </c>
      <c r="K189" s="44">
        <v>376</v>
      </c>
      <c r="L189" s="43"/>
    </row>
    <row r="190" spans="1:12" ht="1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>
        <v>0</v>
      </c>
    </row>
    <row r="191" spans="1:12" ht="15">
      <c r="A191" s="23"/>
      <c r="B191" s="15"/>
      <c r="C191" s="11"/>
      <c r="D191" s="7" t="s">
        <v>32</v>
      </c>
      <c r="E191" s="42" t="s">
        <v>52</v>
      </c>
      <c r="F191" s="43">
        <v>30</v>
      </c>
      <c r="G191" s="43">
        <v>2</v>
      </c>
      <c r="H191" s="43">
        <v>0</v>
      </c>
      <c r="I191" s="43">
        <v>13</v>
      </c>
      <c r="J191" s="43">
        <v>65</v>
      </c>
      <c r="K191" s="44"/>
      <c r="L191" s="43"/>
    </row>
    <row r="192" spans="1:12" ht="15">
      <c r="A192" s="23"/>
      <c r="B192" s="15"/>
      <c r="C192" s="11"/>
      <c r="D192" s="6" t="s">
        <v>92</v>
      </c>
      <c r="E192" s="42" t="s">
        <v>24</v>
      </c>
      <c r="F192" s="43">
        <v>100</v>
      </c>
      <c r="G192" s="43">
        <v>1</v>
      </c>
      <c r="H192" s="43">
        <v>0</v>
      </c>
      <c r="I192" s="43">
        <v>7</v>
      </c>
      <c r="J192" s="43">
        <v>40</v>
      </c>
      <c r="K192" s="44">
        <v>338</v>
      </c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825</v>
      </c>
      <c r="G194" s="19">
        <f t="shared" ref="G194:J194" si="88">SUM(G185:G193)</f>
        <v>20</v>
      </c>
      <c r="H194" s="19">
        <f t="shared" si="88"/>
        <v>29</v>
      </c>
      <c r="I194" s="19">
        <f t="shared" si="88"/>
        <v>72</v>
      </c>
      <c r="J194" s="19">
        <f t="shared" si="88"/>
        <v>742</v>
      </c>
      <c r="K194" s="25"/>
      <c r="L194" s="19">
        <f t="shared" ref="L194" si="89">SUM(L185:L193)</f>
        <v>0</v>
      </c>
    </row>
    <row r="195" spans="1:12" ht="15">
      <c r="A195" s="29">
        <f>A177</f>
        <v>2</v>
      </c>
      <c r="B195" s="30">
        <f>B177</f>
        <v>5</v>
      </c>
      <c r="C195" s="58" t="s">
        <v>4</v>
      </c>
      <c r="D195" s="59"/>
      <c r="E195" s="31"/>
      <c r="F195" s="32">
        <f>F184+F194</f>
        <v>1365</v>
      </c>
      <c r="G195" s="32">
        <f t="shared" ref="G195" si="90">G184+G194</f>
        <v>38</v>
      </c>
      <c r="H195" s="32">
        <f t="shared" ref="H195" si="91">H184+H194</f>
        <v>47</v>
      </c>
      <c r="I195" s="32">
        <f t="shared" ref="I195" si="92">I184+I194</f>
        <v>201.70000000000002</v>
      </c>
      <c r="J195" s="32">
        <f t="shared" ref="J195:L195" si="93">J184+J194</f>
        <v>1462</v>
      </c>
      <c r="K195" s="32"/>
      <c r="L195" s="32">
        <f t="shared" si="93"/>
        <v>0</v>
      </c>
    </row>
    <row r="196" spans="1:12">
      <c r="A196" s="27"/>
      <c r="B196" s="28"/>
      <c r="C196" s="60" t="s">
        <v>5</v>
      </c>
      <c r="D196" s="60"/>
      <c r="E196" s="60"/>
      <c r="F196" s="34">
        <f>(F24+F43+F62+F81+F100+F119+F138+F157+F176+F195)/(IF(F24=0,0,1)+IF(F43=0,0,1)+IF(F62=0,0,1)+IF(F81=0,0,1)+IF(F100=0,0,1)+IF(F119=0,0,1)+IF(F138=0,0,1)+IF(F157=0,0,1)+IF(F176=0,0,1)+IF(F195=0,0,1))</f>
        <v>1352.6399999999999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53.307000000000002</v>
      </c>
      <c r="H196" s="34">
        <f t="shared" si="94"/>
        <v>52.689</v>
      </c>
      <c r="I196" s="34">
        <f t="shared" si="94"/>
        <v>209.98499999999999</v>
      </c>
      <c r="J196" s="34">
        <f t="shared" si="94"/>
        <v>1622.7959999999998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customSheetViews>
    <customSheetView guid="{512C5D5C-A33E-4CA8-B482-79099EDCE57B}">
      <pane xSplit="4" ySplit="5" topLeftCell="E6" activePane="bottomRight" state="frozen"/>
      <selection pane="bottomRight" activeCell="D10" sqref="D10"/>
      <pageMargins left="0.7" right="0.7" top="0.75" bottom="0.75" header="0.3" footer="0.3"/>
      <pageSetup paperSize="9" orientation="landscape" r:id="rId1"/>
    </customSheetView>
  </customSheetViews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2023-10-13T08:07:45Z</cp:lastPrinted>
  <dcterms:created xsi:type="dcterms:W3CDTF">2022-05-16T14:23:56Z</dcterms:created>
  <dcterms:modified xsi:type="dcterms:W3CDTF">2026-02-19T06:56:47Z</dcterms:modified>
</cp:coreProperties>
</file>